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35" windowWidth="17505" windowHeight="1080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<sst xmlns="http://schemas.openxmlformats.org/spreadsheetml/2006/main" count="675" uniqueCount="338">
  <si>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</si>
  <si>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</si>
  <si>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</si>
  <si>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</si>
  <si>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</si>
  <si>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</si>
  <si>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</si>
  <si>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</si>
  <si>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</si>
  <si>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</si>
  <si>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</si>
  <si>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</si>
  <si>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</si>
  <si>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</si>
  <si>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</si>
  <si>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</si>
  <si>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</si>
  <si>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</si>
  <si>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</si>
  <si>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</si>
  <si>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</si>
  <si>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</si>
  <si>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</si>
  <si>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</si>
  <si>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</si>
  <si>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</si>
  <si>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</si>
  <si>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</si>
  <si>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</si>
  <si>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</si>
  <si>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</si>
  <si>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</si>
  <si>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</si>
  <si>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</si>
  <si>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</si>
  <si>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</si>
  <si>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</si>
  <si>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</si>
  <si>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</si>
  <si>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</si>
  <si>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</si>
  <si>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</si>
  <si>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</si>
  <si>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</si>
  <si>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</si>
  <si>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</si>
  <si>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</si>
  <si>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</si>
  <si>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</si>
  <si>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</si>
  <si>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</si>
  <si>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</si>
  <si>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</si>
  <si>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</si>
  <si>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</si>
  <si>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</si>
  <si>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</si>
  <si>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</si>
  <si>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</si>
  <si>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</si>
  <si>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</si>
  <si>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</si>
  <si>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</si>
  <si>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</si>
  <si>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</si>
  <si>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</si>
  <si>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</si>
  <si>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</si>
  <si>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</si>
  <si>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</si>
  <si>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</si>
  <si>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</si>
  <si>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</si>
  <si>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</si>
  <si>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</si>
  <si>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</si>
  <si>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</si>
  <si>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</si>
  <si>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</si>
  <si>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</si>
  <si>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</si>
  <si>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</si>
  <si>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</si>
  <si>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</si>
  <si>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</si>
  <si>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</si>
  <si>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</si>
  <si>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</si>
  <si>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</si>
  <si>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</si>
  <si>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</si>
  <si>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</si>
  <si>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</si>
  <si>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</si>
  <si>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</si>
  <si>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</si>
  <si>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</si>
  <si>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</si>
  <si>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</si>
  <si>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</si>
  <si>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</si>
  <si>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</si>
  <si>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</si>
  <si>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</si>
  <si>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</si>
  <si>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</si>
  <si>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</si>
  <si>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</si>
  <si>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</si>
  <si>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</si>
  <si>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</si>
  <si>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</si>
  <si>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</si>
  <si>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</si>
  <si>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</si>
  <si>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</si>
  <si>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</si>
  <si>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</si>
  <si>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</si>
  <si>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</si>
  <si>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</si>
  <si>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</si>
  <si>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</si>
  <si>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</si>
  <si>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</si>
  <si>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</si>
  <si>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</si>
  <si>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</si>
  <si>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</si>
  <si>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</si>
  <si>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</si>
  <si>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</si>
  <si>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</si>
  <si>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</si>
  <si>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</si>
  <si>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</si>
  <si>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</si>
  <si>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</si>
  <si>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</si>
  <si>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</si>
  <si>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</si>
  <si>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</si>
  <si>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</si>
  <si>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</si>
  <si>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</si>
  <si>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</si>
  <si>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</si>
  <si>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</si>
  <si>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</si>
  <si>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</si>
  <si>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</si>
  <si>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</si>
  <si>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</si>
  <si>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</si>
  <si>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</si>
  <si>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</si>
  <si>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</si>
  <si>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</si>
  <si>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</si>
  <si>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</si>
  <si>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</si>
  <si>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</si>
  <si>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</si>
  <si>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</si>
  <si>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</si>
  <si>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</si>
  <si>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</si>
  <si>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</si>
  <si>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</si>
  <si>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</si>
  <si>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</si>
  <si>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</si>
  <si>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</si>
  <si>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</si>
  <si>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</si>
  <si>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</si>
  <si>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</si>
  <si>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</si>
  <si>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</si>
  <si>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</si>
  <si>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</si>
  <si>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</si>
  <si>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</si>
  <si>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</si>
  <si>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</si>
  <si>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</si>
  <si>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</si>
  <si>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</si>
  <si>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</si>
  <si>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</si>
  <si>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</si>
  <si>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</si>
  <si>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</si>
  <si>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</si>
  <si>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</si>
  <si>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</si>
  <si>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</si>
  <si>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</si>
  <si>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</si>
  <si>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</si>
  <si>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</si>
  <si>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</si>
  <si>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</si>
  <si>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</si>
  <si>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</si>
  <si>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</si>
  <si>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</si>
  <si>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</si>
  <si>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</si>
  <si>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</si>
  <si>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</si>
  <si>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</si>
  <si>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</si>
  <si>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</si>
  <si>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</si>
  <si>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</si>
  <si>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</si>
  <si>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</si>
  <si>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</si>
  <si>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</si>
  <si>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</si>
  <si>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</si>
  <si>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</si>
  <si>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</si>
  <si>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</si>
  <si>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</si>
  <si>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</si>
  <si>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</si>
  <si>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</si>
  <si>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</si>
  <si>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</si>
  <si>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</si>
  <si>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</si>
  <si>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</si>
  <si>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</si>
  <si>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</si>
  <si>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</si>
  <si>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</si>
  <si>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</si>
  <si>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</si>
  <si>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</si>
  <si>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</si>
  <si>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</si>
  <si>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</si>
  <si>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</si>
  <si>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</si>
  <si>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</si>
  <si>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</si>
  <si>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</si>
  <si>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</si>
  <si>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</si>
  <si>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</si>
  <si>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</si>
  <si>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</si>
  <si>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</si>
  <si>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</si>
  <si>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</si>
  <si>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</si>
  <si>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</si>
  <si>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</si>
  <si>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</si>
  <si>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</si>
  <si>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</si>
  <si>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</si>
  <si>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</si>
  <si>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</si>
  <si>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</si>
  <si>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</si>
  <si>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</si>
  <si>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</si>
  <si>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</si>
  <si>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</si>
  <si>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</si>
  <si>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</si>
  <si>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</si>
  <si>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</si>
  <si>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</si>
  <si>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</si>
  <si>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</si>
  <si>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</si>
  <si>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</si>
  <si>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</si>
  <si>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</si>
  <si>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</si>
  <si>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</si>
  <si>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</si>
  <si>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</si>
  <si>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</si>
  <si>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</si>
  <si>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</si>
  <si>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</si>
  <si>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</si>
  <si>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</si>
  <si>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</si>
  <si>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</si>
  <si>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</si>
  <si>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</si>
  <si>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</si>
  <si>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</si>
  <si>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</si>
  <si>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</si>
  <si>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</si>
  <si>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</si>
  <si>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</si>
  <si>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</si>
  <si>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</si>
  <si>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</si>
  <si>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</si>
  <si>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</si>
  <si>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</si>
  <si>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</si>
  <si>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</si>
  <si>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</si>
  <si>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</si>
  <si>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</si>
  <si>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</si>
  <si>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</si>
  <si>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</si>
  <si>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</si>
  <si>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</si>
  <si>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</si>
  <si>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</si>
  <si>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</si>
  <si>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</si>
  <si>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</si>
  <si>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</si>
  <si>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</si>
  <si>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</si>
  <si>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</si>
  <si>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</si>
  <si>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</si>
  <si>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</si>
  <si>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</si>
  <si>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Aspirantes a Senadurías (52)</t>
  </si>
  <si>
    <t>Aspirantes a una diputación federal (169)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</si>
  <si>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</si>
  <si>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</si>
  <si>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Corte: 18/dic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</si>
</sst>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6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0"/>
      <color rgb="FF81004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0" fillId="33" borderId="10" xfId="57" applyFont="1" applyFill="1" applyBorder="1" applyAlignment="1">
      <alignment horizontal="center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1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9" applyFont="1" applyFill="1" applyBorder="1" applyAlignment="1">
      <alignment horizontal="center" vertical="center"/>
    </xf>
    <xf numFmtId="0" fontId="52" fillId="34" borderId="10" xfId="55" applyFont="1" applyFill="1" applyBorder="1" applyAlignment="1">
      <alignment horizontal="center" vertical="center" wrapText="1"/>
      <protection/>
    </xf>
    <xf numFmtId="3" fontId="52" fillId="34" borderId="10" xfId="55" applyNumberFormat="1" applyFont="1" applyFill="1" applyBorder="1" applyAlignment="1">
      <alignment horizontal="center" vertical="center" wrapText="1"/>
      <protection/>
    </xf>
    <xf numFmtId="9" fontId="52" fillId="34" borderId="10" xfId="59" applyFont="1" applyFill="1" applyBorder="1" applyAlignment="1">
      <alignment horizontal="center" vertical="center" wrapText="1"/>
    </xf>
    <xf numFmtId="1" fontId="52" fillId="34" borderId="10" xfId="55" applyNumberFormat="1" applyFont="1" applyFill="1" applyBorder="1" applyAlignment="1">
      <alignment horizontal="center" vertical="center" wrapText="1"/>
      <protection/>
    </xf>
    <xf numFmtId="9" fontId="52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3" fontId="51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1" fillId="34" borderId="10" xfId="55" applyFont="1" applyFill="1" applyBorder="1" applyAlignment="1">
      <alignment horizontal="center" vertical="center" wrapText="1"/>
      <protection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4" fillId="33" borderId="12" xfId="55" applyFont="1" applyFill="1" applyBorder="1" applyAlignment="1">
      <alignment horizontal="center" wrapText="1"/>
      <protection/>
    </xf>
    <xf numFmtId="0" fontId="6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170" fontId="3" fillId="37" borderId="10" xfId="0" applyNumberFormat="1" applyFont="1" applyFill="1" applyBorder="1" applyAlignment="1">
      <alignment horizontal="center" vertical="center"/>
    </xf>
    <xf numFmtId="0" fontId="31" fillId="38" borderId="12" xfId="57" applyFont="1" applyFill="1" applyBorder="1" applyAlignment="1">
      <alignment horizontal="center" vertical="center" wrapText="1"/>
      <protection/>
    </xf>
    <xf numFmtId="0" fontId="31" fillId="38" borderId="14" xfId="57" applyFont="1" applyFill="1" applyBorder="1" applyAlignment="1">
      <alignment horizontal="center" vertical="center" wrapText="1"/>
      <protection/>
    </xf>
    <xf numFmtId="0" fontId="31" fillId="38" borderId="15" xfId="55" applyFont="1" applyFill="1" applyBorder="1" applyAlignment="1">
      <alignment horizontal="center" vertical="center" wrapText="1"/>
      <protection/>
    </xf>
    <xf numFmtId="0" fontId="31" fillId="38" borderId="16" xfId="55" applyFont="1" applyFill="1" applyBorder="1" applyAlignment="1">
      <alignment horizontal="center" vertical="center" wrapText="1"/>
      <protection/>
    </xf>
    <xf numFmtId="0" fontId="54" fillId="33" borderId="10" xfId="55" applyFont="1" applyFill="1" applyBorder="1" applyAlignment="1">
      <alignment horizontal="center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31" fillId="38" borderId="12" xfId="55" applyFont="1" applyFill="1" applyBorder="1" applyAlignment="1">
      <alignment horizontal="center" vertical="center" wrapText="1"/>
      <protection/>
    </xf>
    <xf numFmtId="0" fontId="31" fillId="38" borderId="14" xfId="55" applyFont="1" applyFill="1" applyBorder="1" applyAlignment="1">
      <alignment horizontal="center" vertical="center" wrapText="1"/>
      <protection/>
    </xf>
    <xf numFmtId="0" fontId="55" fillId="33" borderId="10" xfId="56" applyFont="1" applyFill="1" applyBorder="1" applyAlignment="1">
      <alignment horizontal="center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31" fillId="38" borderId="12" xfId="56" applyFont="1" applyFill="1" applyBorder="1" applyAlignment="1">
      <alignment horizontal="center" vertical="center" wrapText="1"/>
      <protection/>
    </xf>
    <xf numFmtId="0" fontId="31" fillId="38" borderId="14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1962150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" sqref="E2"/>
    </sheetView>
  </sheetViews>
  <sheetFormatPr defaultColWidth="8.8515625" defaultRowHeight="12.75"/>
  <cols>
    <col min="1" max="1" width="4.421875" style="3" customWidth="1"/>
    <col min="2" max="2" width="23.421875" style="0" customWidth="1"/>
    <col min="3" max="3" width="12.8515625" style="0" customWidth="1"/>
    <col min="4" max="4" width="13.00390625" style="0" customWidth="1"/>
    <col min="5" max="5" width="17.7109375" style="0" customWidth="1"/>
    <col min="6" max="6" width="13.140625" style="0" customWidth="1"/>
    <col min="7" max="7" width="14.421875" style="0" customWidth="1"/>
    <col min="8" max="8" width="12.421875" style="0" customWidth="1"/>
    <col min="9" max="9" width="14.7109375" style="0" customWidth="1"/>
    <col min="10" max="10" width="36.57421875" style="3" customWidth="1"/>
    <col min="11" max="65" width="8.8515625" style="3" customWidth="1"/>
  </cols>
  <sheetData>
    <row r="1" spans="2:10" ht="66.75" customHeight="1">
      <c r="B1" s="1" t="s">
        <v>309</v>
      </c>
      <c r="C1" s="48" t="s">
        <v>310</v>
      </c>
      <c r="D1" s="49"/>
      <c r="E1" s="49"/>
      <c r="F1" s="49"/>
      <c r="G1" s="49"/>
      <c r="H1" s="49"/>
      <c r="I1" s="49"/>
      <c r="J1" s="49"/>
    </row>
    <row r="2" spans="2:10" ht="90.75" customHeight="1">
      <c r="B2" s="2" t="s">
        <v>337</v>
      </c>
      <c r="C2" s="2" t="s">
        <v>0</v>
      </c>
      <c r="D2" s="2" t="s">
        <v>1</v>
      </c>
      <c r="E2" s="2" t="s">
        <v>311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336</v>
      </c>
    </row>
    <row r="3" spans="2:10" ht="15.75">
      <c r="B3" s="63" t="s">
        <v>7</v>
      </c>
      <c r="C3" s="64">
        <v>2295632</v>
      </c>
      <c r="D3" s="64">
        <v>102810</v>
      </c>
      <c r="E3" s="64">
        <v>28001</v>
      </c>
      <c r="F3" s="9">
        <v>0.2723567746328178</v>
      </c>
      <c r="G3" s="64">
        <v>74809</v>
      </c>
      <c r="H3" s="65">
        <v>81.98392914538766</v>
      </c>
      <c r="I3" s="65">
        <v>22.328878513763254</v>
      </c>
      <c r="J3" s="64">
        <v>1258031</v>
      </c>
    </row>
    <row r="4" spans="2:10" ht="15.75">
      <c r="B4" s="63" t="s">
        <v>8</v>
      </c>
      <c r="C4" s="64">
        <v>557323</v>
      </c>
      <c r="D4" s="64">
        <v>19805</v>
      </c>
      <c r="E4" s="64">
        <v>6983</v>
      </c>
      <c r="F4" s="66">
        <v>0.3525877303711184</v>
      </c>
      <c r="G4" s="64">
        <v>12822</v>
      </c>
      <c r="H4" s="64">
        <v>79.81139911212945</v>
      </c>
      <c r="I4" s="64">
        <v>28.14052007068922</v>
      </c>
      <c r="J4" s="64">
        <v>356979</v>
      </c>
    </row>
    <row r="5" spans="2:10" ht="15.75">
      <c r="B5" s="63" t="s">
        <v>9</v>
      </c>
      <c r="C5" s="64">
        <v>808460</v>
      </c>
      <c r="D5" s="64">
        <v>37370</v>
      </c>
      <c r="E5" s="64">
        <v>10146</v>
      </c>
      <c r="F5" s="9">
        <v>0.2715012041744715</v>
      </c>
      <c r="G5" s="64">
        <v>27224</v>
      </c>
      <c r="H5" s="65">
        <v>79.68263355016755</v>
      </c>
      <c r="I5" s="65">
        <v>21.633930960663633</v>
      </c>
      <c r="J5" s="64">
        <v>556735</v>
      </c>
    </row>
    <row r="6" spans="2:10" ht="17.25">
      <c r="B6" s="17" t="s">
        <v>10</v>
      </c>
      <c r="C6" s="18">
        <f>SUM(C3:C5)</f>
        <v>3661415</v>
      </c>
      <c r="D6" s="18">
        <f>SUM(D3:D5)</f>
        <v>159985</v>
      </c>
      <c r="E6" s="18">
        <f>SUM(E3:E5)</f>
        <v>45130</v>
      </c>
      <c r="F6" s="19">
        <f>E6/D6</f>
        <v>0.2820889458386724</v>
      </c>
      <c r="G6" s="18">
        <f>SUM(G3:G5)</f>
        <v>114855</v>
      </c>
      <c r="H6" s="20">
        <f>C6/E6</f>
        <v>81.13040106359406</v>
      </c>
      <c r="I6" s="20">
        <f>C6/D6</f>
        <v>22.88598931149795</v>
      </c>
      <c r="J6" s="18">
        <f>SUM(J3:J5)</f>
        <v>2171745</v>
      </c>
    </row>
    <row r="7" s="3" customFormat="1" ht="12.75"/>
    <row r="8" s="3" customFormat="1" ht="12.75"/>
    <row r="9" spans="10:11" s="3" customFormat="1" ht="12.75">
      <c r="J9" s="13"/>
      <c r="K9" s="13"/>
    </row>
    <row r="10" spans="10:12" s="3" customFormat="1" ht="12.75">
      <c r="J10" s="13"/>
      <c r="K10" s="13"/>
      <c r="L10" s="13"/>
    </row>
    <row r="11" spans="11:13" s="3" customFormat="1" ht="12.75">
      <c r="K11" s="13"/>
      <c r="L11" s="13"/>
      <c r="M11" s="13"/>
    </row>
    <row r="12" s="3" customFormat="1" ht="12.75"/>
    <row r="13" spans="11:12" s="3" customFormat="1" ht="12.75">
      <c r="K13" s="13"/>
      <c r="L13" s="13"/>
    </row>
    <row r="14" spans="11:13" s="3" customFormat="1" ht="12.75">
      <c r="K14" s="13"/>
      <c r="L14" s="13"/>
      <c r="M14" s="13"/>
    </row>
    <row r="15" spans="11:13" s="3" customFormat="1" ht="12.75">
      <c r="K15" s="13"/>
      <c r="L15" s="13"/>
      <c r="M15" s="13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39.003906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312</v>
      </c>
      <c r="C1" s="50" t="s">
        <v>310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01.25">
      <c r="B2" s="28" t="s">
        <v>337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313</v>
      </c>
      <c r="O2" s="34" t="s">
        <v>336</v>
      </c>
    </row>
    <row r="3" spans="2:15" ht="19.5" customHeight="1">
      <c r="B3" s="28" t="s">
        <v>13</v>
      </c>
      <c r="C3" s="29" t="s">
        <v>314</v>
      </c>
      <c r="D3" s="29" t="s">
        <v>315</v>
      </c>
      <c r="E3" s="29" t="s">
        <v>316</v>
      </c>
      <c r="F3" s="28" t="s">
        <v>317</v>
      </c>
      <c r="G3" s="29" t="s">
        <v>318</v>
      </c>
      <c r="H3" s="29" t="s">
        <v>319</v>
      </c>
      <c r="I3" s="29" t="s">
        <v>320</v>
      </c>
      <c r="J3" s="29"/>
      <c r="K3" s="29"/>
      <c r="L3" s="29" t="s">
        <v>321</v>
      </c>
      <c r="M3" s="28" t="s">
        <v>322</v>
      </c>
      <c r="N3" s="28"/>
      <c r="O3" s="35" t="s">
        <v>332</v>
      </c>
    </row>
    <row r="4" spans="2:15" ht="12.75">
      <c r="B4" s="7" t="s">
        <v>17</v>
      </c>
      <c r="C4" s="8">
        <v>1069053</v>
      </c>
      <c r="D4" s="8">
        <v>26030</v>
      </c>
      <c r="E4" s="8">
        <v>10026</v>
      </c>
      <c r="F4" s="9">
        <f aca="true" t="shared" si="0" ref="F4:F47">E4/D4</f>
        <v>0.38517095658855166</v>
      </c>
      <c r="G4" s="8">
        <v>16004</v>
      </c>
      <c r="H4" s="8">
        <f aca="true" t="shared" si="1" ref="H4:H47">C4/E4</f>
        <v>106.62806702573309</v>
      </c>
      <c r="I4" s="8">
        <f aca="true" t="shared" si="2" ref="I4:I47">C4/D4</f>
        <v>41.07003457548982</v>
      </c>
      <c r="J4" s="8">
        <v>13146</v>
      </c>
      <c r="K4" s="8">
        <v>1</v>
      </c>
      <c r="L4" s="8">
        <v>866593</v>
      </c>
      <c r="M4" s="22">
        <f aca="true" t="shared" si="3" ref="M4:M47">C4/L4</f>
        <v>1.2336275506494976</v>
      </c>
      <c r="N4" s="24">
        <f aca="true" t="shared" si="4" ref="N4:N47">_xlfn.RANK.EQ(M4,M$4:M$47)</f>
        <v>1</v>
      </c>
      <c r="O4" s="8">
        <v>605157</v>
      </c>
    </row>
    <row r="5" spans="2:15" ht="12.75">
      <c r="B5" s="7" t="s">
        <v>18</v>
      </c>
      <c r="C5" s="8">
        <v>508742</v>
      </c>
      <c r="D5" s="8">
        <v>45267</v>
      </c>
      <c r="E5" s="8">
        <v>8867</v>
      </c>
      <c r="F5" s="9">
        <f t="shared" si="0"/>
        <v>0.19588220999845363</v>
      </c>
      <c r="G5" s="8">
        <v>36400</v>
      </c>
      <c r="H5" s="8">
        <f t="shared" si="1"/>
        <v>57.37476034735536</v>
      </c>
      <c r="I5" s="8">
        <f t="shared" si="2"/>
        <v>11.238694854971612</v>
      </c>
      <c r="J5" s="8">
        <v>4217</v>
      </c>
      <c r="K5" s="8">
        <v>1</v>
      </c>
      <c r="L5" s="8">
        <v>866593</v>
      </c>
      <c r="M5" s="22">
        <f t="shared" si="3"/>
        <v>0.5870599000915078</v>
      </c>
      <c r="N5" s="24">
        <f t="shared" si="4"/>
        <v>2</v>
      </c>
      <c r="O5" s="8">
        <v>358860</v>
      </c>
    </row>
    <row r="6" spans="2:15" ht="12.75">
      <c r="B6" s="7" t="s">
        <v>19</v>
      </c>
      <c r="C6" s="8">
        <v>346022</v>
      </c>
      <c r="D6" s="8">
        <v>6056</v>
      </c>
      <c r="E6" s="8">
        <v>1479</v>
      </c>
      <c r="F6" s="9">
        <f t="shared" si="0"/>
        <v>0.244220607661823</v>
      </c>
      <c r="G6" s="8">
        <v>4577</v>
      </c>
      <c r="H6" s="8">
        <f t="shared" si="1"/>
        <v>233.95672751859365</v>
      </c>
      <c r="I6" s="8">
        <f t="shared" si="2"/>
        <v>57.13705416116248</v>
      </c>
      <c r="J6" s="8">
        <v>54436</v>
      </c>
      <c r="K6" s="8">
        <v>1</v>
      </c>
      <c r="L6" s="8">
        <v>866593</v>
      </c>
      <c r="M6" s="22">
        <f t="shared" si="3"/>
        <v>0.3992900935041017</v>
      </c>
      <c r="N6" s="24">
        <f t="shared" si="4"/>
        <v>3</v>
      </c>
      <c r="O6" s="8">
        <v>111484</v>
      </c>
    </row>
    <row r="7" spans="2:15" ht="12.75">
      <c r="B7" s="7" t="s">
        <v>39</v>
      </c>
      <c r="C7" s="8">
        <v>114653</v>
      </c>
      <c r="D7" s="8">
        <v>415</v>
      </c>
      <c r="E7" s="8">
        <v>90</v>
      </c>
      <c r="F7" s="9">
        <f t="shared" si="0"/>
        <v>0.21686746987951808</v>
      </c>
      <c r="G7" s="8">
        <v>325</v>
      </c>
      <c r="H7" s="8">
        <f t="shared" si="1"/>
        <v>1273.9222222222222</v>
      </c>
      <c r="I7" s="8">
        <f t="shared" si="2"/>
        <v>276.2722891566265</v>
      </c>
      <c r="J7" s="8">
        <v>35454</v>
      </c>
      <c r="K7" s="8">
        <v>1</v>
      </c>
      <c r="L7" s="8">
        <v>866593</v>
      </c>
      <c r="M7" s="22">
        <f t="shared" si="3"/>
        <v>0.13230316884627502</v>
      </c>
      <c r="N7" s="24">
        <f t="shared" si="4"/>
        <v>4</v>
      </c>
      <c r="O7" s="8">
        <v>11995</v>
      </c>
    </row>
    <row r="8" spans="2:15" ht="12.75">
      <c r="B8" s="7" t="s">
        <v>20</v>
      </c>
      <c r="C8" s="8">
        <v>106519</v>
      </c>
      <c r="D8" s="8">
        <v>8441</v>
      </c>
      <c r="E8" s="8">
        <v>3372</v>
      </c>
      <c r="F8" s="9">
        <f t="shared" si="0"/>
        <v>0.3994787347470679</v>
      </c>
      <c r="G8" s="8">
        <v>5069</v>
      </c>
      <c r="H8" s="8">
        <f t="shared" si="1"/>
        <v>31.58926453143535</v>
      </c>
      <c r="I8" s="8">
        <f t="shared" si="2"/>
        <v>12.619239426608221</v>
      </c>
      <c r="J8" s="8">
        <v>1898</v>
      </c>
      <c r="K8" s="8">
        <v>1</v>
      </c>
      <c r="L8" s="8">
        <v>866593</v>
      </c>
      <c r="M8" s="22">
        <f t="shared" si="3"/>
        <v>0.12291698640538291</v>
      </c>
      <c r="N8" s="24">
        <f t="shared" si="4"/>
        <v>5</v>
      </c>
      <c r="O8" s="8">
        <v>98713</v>
      </c>
    </row>
    <row r="9" spans="2:15" ht="12.75">
      <c r="B9" s="7" t="s">
        <v>21</v>
      </c>
      <c r="C9" s="8">
        <v>79351</v>
      </c>
      <c r="D9" s="8">
        <v>10501</v>
      </c>
      <c r="E9" s="8">
        <v>2797</v>
      </c>
      <c r="F9" s="9">
        <f t="shared" si="0"/>
        <v>0.2663555851823636</v>
      </c>
      <c r="G9" s="8">
        <v>7704</v>
      </c>
      <c r="H9" s="8">
        <f t="shared" si="1"/>
        <v>28.37003932785127</v>
      </c>
      <c r="I9" s="8">
        <f t="shared" si="2"/>
        <v>7.556518426816494</v>
      </c>
      <c r="J9" s="8">
        <v>1330</v>
      </c>
      <c r="K9" s="8">
        <v>1</v>
      </c>
      <c r="L9" s="8">
        <v>866593</v>
      </c>
      <c r="M9" s="22">
        <f t="shared" si="3"/>
        <v>0.09156662931733812</v>
      </c>
      <c r="N9" s="24">
        <f t="shared" si="4"/>
        <v>6</v>
      </c>
      <c r="O9" s="8">
        <v>44804</v>
      </c>
    </row>
    <row r="10" spans="2:15" ht="12.75">
      <c r="B10" s="7" t="s">
        <v>41</v>
      </c>
      <c r="C10" s="8">
        <v>19036</v>
      </c>
      <c r="D10" s="8">
        <v>1091</v>
      </c>
      <c r="E10" s="8">
        <v>306</v>
      </c>
      <c r="F10" s="9">
        <f t="shared" si="0"/>
        <v>0.2804766269477543</v>
      </c>
      <c r="G10" s="8">
        <v>785</v>
      </c>
      <c r="H10" s="8">
        <f t="shared" si="1"/>
        <v>62.209150326797385</v>
      </c>
      <c r="I10" s="8">
        <f t="shared" si="2"/>
        <v>17.448212648945923</v>
      </c>
      <c r="J10" s="8">
        <v>3162</v>
      </c>
      <c r="K10" s="8">
        <v>1</v>
      </c>
      <c r="L10" s="8">
        <v>866593</v>
      </c>
      <c r="M10" s="22">
        <f t="shared" si="3"/>
        <v>0.021966482535630914</v>
      </c>
      <c r="N10" s="24">
        <f t="shared" si="4"/>
        <v>7</v>
      </c>
      <c r="O10" s="8">
        <v>6837</v>
      </c>
    </row>
    <row r="11" spans="2:15" ht="12.75">
      <c r="B11" s="7" t="s">
        <v>40</v>
      </c>
      <c r="C11" s="8">
        <v>17359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1021.1176470588235</v>
      </c>
      <c r="I11" s="8">
        <f t="shared" si="2"/>
        <v>526.030303030303</v>
      </c>
      <c r="J11" s="8">
        <v>5115</v>
      </c>
      <c r="K11" s="8">
        <v>1</v>
      </c>
      <c r="L11" s="8">
        <v>866593</v>
      </c>
      <c r="M11" s="22">
        <f t="shared" si="3"/>
        <v>0.02003131804664935</v>
      </c>
      <c r="N11" s="24">
        <f t="shared" si="4"/>
        <v>8</v>
      </c>
      <c r="O11" s="8">
        <v>675</v>
      </c>
    </row>
    <row r="12" spans="2:15" ht="12.75">
      <c r="B12" s="7" t="s">
        <v>42</v>
      </c>
      <c r="C12" s="8">
        <v>9263</v>
      </c>
      <c r="D12" s="8">
        <v>335</v>
      </c>
      <c r="E12" s="8">
        <v>107</v>
      </c>
      <c r="F12" s="9">
        <f t="shared" si="0"/>
        <v>0.3194029850746269</v>
      </c>
      <c r="G12" s="8">
        <v>228</v>
      </c>
      <c r="H12" s="8">
        <f t="shared" si="1"/>
        <v>86.57009345794393</v>
      </c>
      <c r="I12" s="8">
        <f t="shared" si="2"/>
        <v>27.650746268656718</v>
      </c>
      <c r="J12" s="8">
        <v>1576</v>
      </c>
      <c r="K12" s="8">
        <v>1</v>
      </c>
      <c r="L12" s="8">
        <v>866593</v>
      </c>
      <c r="M12" s="22">
        <f t="shared" si="3"/>
        <v>0.010688985486843305</v>
      </c>
      <c r="N12" s="24">
        <f t="shared" si="4"/>
        <v>9</v>
      </c>
      <c r="O12" s="8">
        <v>3953</v>
      </c>
    </row>
    <row r="13" spans="2:15" ht="12.75">
      <c r="B13" s="7" t="s">
        <v>43</v>
      </c>
      <c r="C13" s="8">
        <v>6823</v>
      </c>
      <c r="D13" s="8">
        <v>937</v>
      </c>
      <c r="E13" s="8">
        <v>167</v>
      </c>
      <c r="F13" s="9">
        <f t="shared" si="0"/>
        <v>0.17822838847385272</v>
      </c>
      <c r="G13" s="8">
        <v>770</v>
      </c>
      <c r="H13" s="8">
        <f t="shared" si="1"/>
        <v>40.8562874251497</v>
      </c>
      <c r="I13" s="8">
        <f t="shared" si="2"/>
        <v>7.281750266808965</v>
      </c>
      <c r="J13" s="8">
        <v>1043</v>
      </c>
      <c r="K13" s="8">
        <v>1</v>
      </c>
      <c r="L13" s="8">
        <v>866593</v>
      </c>
      <c r="M13" s="22">
        <f t="shared" si="3"/>
        <v>0.0078733615434235</v>
      </c>
      <c r="N13" s="24">
        <f t="shared" si="4"/>
        <v>10</v>
      </c>
      <c r="O13" s="8">
        <v>3033</v>
      </c>
    </row>
    <row r="14" spans="2:15" ht="12.75">
      <c r="B14" s="7" t="s">
        <v>44</v>
      </c>
      <c r="C14" s="8">
        <v>3743</v>
      </c>
      <c r="D14" s="8">
        <v>493</v>
      </c>
      <c r="E14" s="8">
        <v>112</v>
      </c>
      <c r="F14" s="9">
        <f t="shared" si="0"/>
        <v>0.22718052738336714</v>
      </c>
      <c r="G14" s="8">
        <v>381</v>
      </c>
      <c r="H14" s="8">
        <f t="shared" si="1"/>
        <v>33.419642857142854</v>
      </c>
      <c r="I14" s="8">
        <f t="shared" si="2"/>
        <v>7.592292089249493</v>
      </c>
      <c r="J14" s="8">
        <v>492</v>
      </c>
      <c r="K14" s="8">
        <v>1</v>
      </c>
      <c r="L14" s="8">
        <v>866593</v>
      </c>
      <c r="M14" s="22">
        <f t="shared" si="3"/>
        <v>0.004319213286975547</v>
      </c>
      <c r="N14" s="24">
        <f t="shared" si="4"/>
        <v>11</v>
      </c>
      <c r="O14" s="8">
        <v>2450</v>
      </c>
    </row>
    <row r="15" spans="2:15" ht="12.75">
      <c r="B15" s="7" t="s">
        <v>45</v>
      </c>
      <c r="C15" s="8">
        <v>2714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135.7</v>
      </c>
      <c r="I15" s="8">
        <f t="shared" si="2"/>
        <v>25.60377358490566</v>
      </c>
      <c r="J15" s="8">
        <v>703</v>
      </c>
      <c r="K15" s="8">
        <v>1</v>
      </c>
      <c r="L15" s="8">
        <v>866593</v>
      </c>
      <c r="M15" s="22">
        <f t="shared" si="3"/>
        <v>0.003131804664934981</v>
      </c>
      <c r="N15" s="24">
        <f t="shared" si="4"/>
        <v>12</v>
      </c>
      <c r="O15" s="8">
        <v>1507</v>
      </c>
    </row>
    <row r="16" spans="2:15" ht="12.75">
      <c r="B16" s="7" t="s">
        <v>55</v>
      </c>
      <c r="C16" s="8">
        <v>2003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36.41818181818182</v>
      </c>
      <c r="I16" s="8">
        <f t="shared" si="2"/>
        <v>19.637254901960784</v>
      </c>
      <c r="J16" s="8">
        <v>204</v>
      </c>
      <c r="K16" s="8">
        <v>1</v>
      </c>
      <c r="L16" s="8">
        <v>866593</v>
      </c>
      <c r="M16" s="22">
        <f t="shared" si="3"/>
        <v>0.0023113503109302752</v>
      </c>
      <c r="N16" s="24">
        <f t="shared" si="4"/>
        <v>13</v>
      </c>
      <c r="O16" s="8">
        <v>1005</v>
      </c>
    </row>
    <row r="17" spans="2:15" ht="12.75">
      <c r="B17" s="7" t="s">
        <v>46</v>
      </c>
      <c r="C17" s="8">
        <v>1554</v>
      </c>
      <c r="D17" s="8">
        <v>343</v>
      </c>
      <c r="E17" s="8">
        <v>99</v>
      </c>
      <c r="F17" s="9">
        <f t="shared" si="0"/>
        <v>0.2886297376093295</v>
      </c>
      <c r="G17" s="8">
        <v>244</v>
      </c>
      <c r="H17" s="8">
        <f t="shared" si="1"/>
        <v>15.696969696969697</v>
      </c>
      <c r="I17" s="8">
        <f t="shared" si="2"/>
        <v>4.530612244897959</v>
      </c>
      <c r="J17" s="8">
        <v>206</v>
      </c>
      <c r="K17" s="8">
        <v>1</v>
      </c>
      <c r="L17" s="8">
        <v>866593</v>
      </c>
      <c r="M17" s="22">
        <f t="shared" si="3"/>
        <v>0.0017932293475714668</v>
      </c>
      <c r="N17" s="24">
        <f t="shared" si="4"/>
        <v>14</v>
      </c>
      <c r="O17" s="8">
        <v>1016</v>
      </c>
    </row>
    <row r="18" spans="2:15" ht="12.75">
      <c r="B18" s="7" t="s">
        <v>47</v>
      </c>
      <c r="C18" s="8">
        <v>1391</v>
      </c>
      <c r="D18" s="8">
        <v>123</v>
      </c>
      <c r="E18" s="8">
        <v>22</v>
      </c>
      <c r="F18" s="9">
        <f t="shared" si="0"/>
        <v>0.17886178861788618</v>
      </c>
      <c r="G18" s="8">
        <v>101</v>
      </c>
      <c r="H18" s="8">
        <f t="shared" si="1"/>
        <v>63.22727272727273</v>
      </c>
      <c r="I18" s="8">
        <f t="shared" si="2"/>
        <v>11.308943089430894</v>
      </c>
      <c r="J18" s="8">
        <v>480</v>
      </c>
      <c r="K18" s="8">
        <v>1</v>
      </c>
      <c r="L18" s="8">
        <v>866593</v>
      </c>
      <c r="M18" s="22">
        <f t="shared" si="3"/>
        <v>0.0016051364365971107</v>
      </c>
      <c r="N18" s="24">
        <f t="shared" si="4"/>
        <v>15</v>
      </c>
      <c r="O18" s="8">
        <v>1108</v>
      </c>
    </row>
    <row r="19" spans="2:15" ht="12.75">
      <c r="B19" s="7" t="s">
        <v>49</v>
      </c>
      <c r="C19" s="8">
        <v>1241</v>
      </c>
      <c r="D19" s="8">
        <v>151</v>
      </c>
      <c r="E19" s="8">
        <v>29</v>
      </c>
      <c r="F19" s="9">
        <f t="shared" si="0"/>
        <v>0.19205298013245034</v>
      </c>
      <c r="G19" s="8">
        <v>122</v>
      </c>
      <c r="H19" s="8">
        <f t="shared" si="1"/>
        <v>42.793103448275865</v>
      </c>
      <c r="I19" s="8">
        <f t="shared" si="2"/>
        <v>8.218543046357615</v>
      </c>
      <c r="J19" s="8">
        <v>585</v>
      </c>
      <c r="K19" s="8">
        <v>1</v>
      </c>
      <c r="L19" s="8">
        <v>866593</v>
      </c>
      <c r="M19" s="22">
        <f t="shared" si="3"/>
        <v>0.001432044800731139</v>
      </c>
      <c r="N19" s="24">
        <f t="shared" si="4"/>
        <v>16</v>
      </c>
      <c r="O19" s="8">
        <v>792</v>
      </c>
    </row>
    <row r="20" spans="2:15" ht="12.75">
      <c r="B20" s="7" t="s">
        <v>48</v>
      </c>
      <c r="C20" s="8">
        <v>1108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50.36363636363637</v>
      </c>
      <c r="I20" s="8">
        <f t="shared" si="2"/>
        <v>16.78787878787879</v>
      </c>
      <c r="J20" s="8">
        <v>480</v>
      </c>
      <c r="K20" s="8">
        <v>1</v>
      </c>
      <c r="L20" s="8">
        <v>866593</v>
      </c>
      <c r="M20" s="22">
        <f t="shared" si="3"/>
        <v>0.0012785702169299776</v>
      </c>
      <c r="N20" s="24">
        <f t="shared" si="4"/>
        <v>17</v>
      </c>
      <c r="O20" s="8">
        <v>820</v>
      </c>
    </row>
    <row r="21" spans="2:15" ht="12.75">
      <c r="B21" s="7" t="s">
        <v>51</v>
      </c>
      <c r="C21" s="8">
        <v>623</v>
      </c>
      <c r="D21" s="8">
        <v>211</v>
      </c>
      <c r="E21" s="8">
        <v>46</v>
      </c>
      <c r="F21" s="9">
        <f t="shared" si="0"/>
        <v>0.21800947867298578</v>
      </c>
      <c r="G21" s="8">
        <v>165</v>
      </c>
      <c r="H21" s="8">
        <f t="shared" si="1"/>
        <v>13.543478260869565</v>
      </c>
      <c r="I21" s="8">
        <f t="shared" si="2"/>
        <v>2.9526066350710902</v>
      </c>
      <c r="J21" s="8">
        <v>175</v>
      </c>
      <c r="K21" s="8">
        <v>1</v>
      </c>
      <c r="L21" s="8">
        <v>866593</v>
      </c>
      <c r="M21" s="22">
        <f t="shared" si="3"/>
        <v>0.0007189072609633358</v>
      </c>
      <c r="N21" s="24">
        <f t="shared" si="4"/>
        <v>18</v>
      </c>
      <c r="O21" s="8">
        <v>554</v>
      </c>
    </row>
    <row r="22" spans="2:15" ht="12.75">
      <c r="B22" s="7" t="s">
        <v>50</v>
      </c>
      <c r="C22" s="8">
        <v>605</v>
      </c>
      <c r="D22" s="8">
        <v>193</v>
      </c>
      <c r="E22" s="8">
        <v>42</v>
      </c>
      <c r="F22" s="9">
        <f t="shared" si="0"/>
        <v>0.21761658031088082</v>
      </c>
      <c r="G22" s="8">
        <v>151</v>
      </c>
      <c r="H22" s="8">
        <f t="shared" si="1"/>
        <v>14.404761904761905</v>
      </c>
      <c r="I22" s="8">
        <f t="shared" si="2"/>
        <v>3.134715025906736</v>
      </c>
      <c r="J22" s="8">
        <v>106</v>
      </c>
      <c r="K22" s="8">
        <v>1</v>
      </c>
      <c r="L22" s="8">
        <v>866593</v>
      </c>
      <c r="M22" s="22">
        <f t="shared" si="3"/>
        <v>0.0006981362646594191</v>
      </c>
      <c r="N22" s="24">
        <f t="shared" si="4"/>
        <v>19</v>
      </c>
      <c r="O22" s="8">
        <v>494</v>
      </c>
    </row>
    <row r="23" spans="2:15" ht="12.75">
      <c r="B23" s="7" t="s">
        <v>52</v>
      </c>
      <c r="C23" s="8">
        <v>535</v>
      </c>
      <c r="D23" s="8">
        <v>222</v>
      </c>
      <c r="E23" s="8">
        <v>47</v>
      </c>
      <c r="F23" s="9">
        <f t="shared" si="0"/>
        <v>0.21171171171171171</v>
      </c>
      <c r="G23" s="8">
        <v>175</v>
      </c>
      <c r="H23" s="8">
        <f t="shared" si="1"/>
        <v>11.382978723404255</v>
      </c>
      <c r="I23" s="8">
        <f t="shared" si="2"/>
        <v>2.40990990990991</v>
      </c>
      <c r="J23" s="8">
        <v>130</v>
      </c>
      <c r="K23" s="8">
        <v>1</v>
      </c>
      <c r="L23" s="8">
        <v>866593</v>
      </c>
      <c r="M23" s="22">
        <f t="shared" si="3"/>
        <v>0.0006173601679219657</v>
      </c>
      <c r="N23" s="24">
        <f t="shared" si="4"/>
        <v>20</v>
      </c>
      <c r="O23" s="8">
        <v>453</v>
      </c>
    </row>
    <row r="24" spans="2:15" ht="12.75">
      <c r="B24" s="7" t="s">
        <v>57</v>
      </c>
      <c r="C24" s="8">
        <v>500</v>
      </c>
      <c r="D24" s="8">
        <v>495</v>
      </c>
      <c r="E24" s="8">
        <v>39</v>
      </c>
      <c r="F24" s="9">
        <f t="shared" si="0"/>
        <v>0.07878787878787878</v>
      </c>
      <c r="G24" s="8">
        <v>456</v>
      </c>
      <c r="H24" s="8">
        <f t="shared" si="1"/>
        <v>12.820512820512821</v>
      </c>
      <c r="I24" s="8">
        <f t="shared" si="2"/>
        <v>1.0101010101010102</v>
      </c>
      <c r="J24" s="8">
        <v>115</v>
      </c>
      <c r="K24" s="8">
        <v>1</v>
      </c>
      <c r="L24" s="8">
        <v>866593</v>
      </c>
      <c r="M24" s="22">
        <f t="shared" si="3"/>
        <v>0.000576972119553239</v>
      </c>
      <c r="N24" s="24">
        <f t="shared" si="4"/>
        <v>21</v>
      </c>
      <c r="O24" s="8">
        <v>288</v>
      </c>
    </row>
    <row r="25" spans="2:15" ht="12.75">
      <c r="B25" s="7" t="s">
        <v>54</v>
      </c>
      <c r="C25" s="8">
        <v>416</v>
      </c>
      <c r="D25" s="8">
        <v>96</v>
      </c>
      <c r="E25" s="8">
        <v>19</v>
      </c>
      <c r="F25" s="9">
        <f t="shared" si="0"/>
        <v>0.19791666666666666</v>
      </c>
      <c r="G25" s="8">
        <v>77</v>
      </c>
      <c r="H25" s="8">
        <f t="shared" si="1"/>
        <v>21.894736842105264</v>
      </c>
      <c r="I25" s="8">
        <f t="shared" si="2"/>
        <v>4.333333333333333</v>
      </c>
      <c r="J25" s="8">
        <v>204</v>
      </c>
      <c r="K25" s="8">
        <v>1</v>
      </c>
      <c r="L25" s="8">
        <v>866593</v>
      </c>
      <c r="M25" s="22">
        <f t="shared" si="3"/>
        <v>0.0004800408034682948</v>
      </c>
      <c r="N25" s="24">
        <f t="shared" si="4"/>
        <v>22</v>
      </c>
      <c r="O25" s="8">
        <v>324</v>
      </c>
    </row>
    <row r="26" spans="2:15" ht="12.75">
      <c r="B26" s="7" t="s">
        <v>53</v>
      </c>
      <c r="C26" s="8">
        <v>416</v>
      </c>
      <c r="D26" s="8">
        <v>94</v>
      </c>
      <c r="E26" s="8">
        <v>28</v>
      </c>
      <c r="F26" s="9">
        <f t="shared" si="0"/>
        <v>0.2978723404255319</v>
      </c>
      <c r="G26" s="8">
        <v>66</v>
      </c>
      <c r="H26" s="8">
        <f t="shared" si="1"/>
        <v>14.857142857142858</v>
      </c>
      <c r="I26" s="8">
        <f t="shared" si="2"/>
        <v>4.425531914893617</v>
      </c>
      <c r="J26" s="8">
        <v>143</v>
      </c>
      <c r="K26" s="8">
        <v>1</v>
      </c>
      <c r="L26" s="8">
        <v>866593</v>
      </c>
      <c r="M26" s="22">
        <f t="shared" si="3"/>
        <v>0.0004800408034682948</v>
      </c>
      <c r="N26" s="24">
        <f t="shared" si="4"/>
        <v>22</v>
      </c>
      <c r="O26" s="8">
        <v>329</v>
      </c>
    </row>
    <row r="27" spans="2:15" ht="12.75">
      <c r="B27" s="7" t="s">
        <v>56</v>
      </c>
      <c r="C27" s="8">
        <v>347</v>
      </c>
      <c r="D27" s="8">
        <v>142</v>
      </c>
      <c r="E27" s="8">
        <v>22</v>
      </c>
      <c r="F27" s="9">
        <f t="shared" si="0"/>
        <v>0.15492957746478872</v>
      </c>
      <c r="G27" s="8">
        <v>120</v>
      </c>
      <c r="H27" s="8">
        <f t="shared" si="1"/>
        <v>15.772727272727273</v>
      </c>
      <c r="I27" s="8">
        <f t="shared" si="2"/>
        <v>2.443661971830986</v>
      </c>
      <c r="J27" s="8">
        <v>97</v>
      </c>
      <c r="K27" s="8">
        <v>1</v>
      </c>
      <c r="L27" s="8">
        <v>866593</v>
      </c>
      <c r="M27" s="22">
        <f t="shared" si="3"/>
        <v>0.00040041865096994786</v>
      </c>
      <c r="N27" s="24">
        <f t="shared" si="4"/>
        <v>24</v>
      </c>
      <c r="O27" s="8">
        <v>254</v>
      </c>
    </row>
    <row r="28" spans="2:15" ht="12.75">
      <c r="B28" s="7" t="s">
        <v>58</v>
      </c>
      <c r="C28" s="8">
        <v>245</v>
      </c>
      <c r="D28" s="8">
        <v>99</v>
      </c>
      <c r="E28" s="8">
        <v>12</v>
      </c>
      <c r="F28" s="9">
        <f t="shared" si="0"/>
        <v>0.12121212121212122</v>
      </c>
      <c r="G28" s="8">
        <v>87</v>
      </c>
      <c r="H28" s="8">
        <f t="shared" si="1"/>
        <v>20.416666666666668</v>
      </c>
      <c r="I28" s="8">
        <f t="shared" si="2"/>
        <v>2.474747474747475</v>
      </c>
      <c r="J28" s="8">
        <v>162</v>
      </c>
      <c r="K28" s="8">
        <v>1</v>
      </c>
      <c r="L28" s="8">
        <v>866593</v>
      </c>
      <c r="M28" s="22">
        <f t="shared" si="3"/>
        <v>0.00028271633858108707</v>
      </c>
      <c r="N28" s="24">
        <f t="shared" si="4"/>
        <v>25</v>
      </c>
      <c r="O28" s="8">
        <v>143</v>
      </c>
    </row>
    <row r="29" spans="2:15" ht="12.75">
      <c r="B29" s="7" t="s">
        <v>60</v>
      </c>
      <c r="C29" s="8">
        <v>224</v>
      </c>
      <c r="D29" s="8">
        <v>34</v>
      </c>
      <c r="E29" s="8">
        <v>8</v>
      </c>
      <c r="F29" s="9">
        <f t="shared" si="0"/>
        <v>0.23529411764705882</v>
      </c>
      <c r="G29" s="8">
        <v>26</v>
      </c>
      <c r="H29" s="8">
        <f t="shared" si="1"/>
        <v>28</v>
      </c>
      <c r="I29" s="8">
        <f t="shared" si="2"/>
        <v>6.588235294117647</v>
      </c>
      <c r="J29" s="8">
        <v>150</v>
      </c>
      <c r="K29" s="8">
        <v>1</v>
      </c>
      <c r="L29" s="8">
        <v>866593</v>
      </c>
      <c r="M29" s="22">
        <f t="shared" si="3"/>
        <v>0.00025848350955985107</v>
      </c>
      <c r="N29" s="24">
        <f t="shared" si="4"/>
        <v>26</v>
      </c>
      <c r="O29" s="8">
        <v>114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159</v>
      </c>
    </row>
    <row r="31" spans="2:15" ht="12.75">
      <c r="B31" s="7" t="s">
        <v>61</v>
      </c>
      <c r="C31" s="8">
        <v>170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8.947368421052632</v>
      </c>
      <c r="I31" s="8">
        <f t="shared" si="2"/>
        <v>1.4655172413793103</v>
      </c>
      <c r="J31" s="8">
        <v>66</v>
      </c>
      <c r="K31" s="8">
        <v>1</v>
      </c>
      <c r="L31" s="8">
        <v>866593</v>
      </c>
      <c r="M31" s="22">
        <f t="shared" si="3"/>
        <v>0.00019617052064810125</v>
      </c>
      <c r="N31" s="24">
        <f t="shared" si="4"/>
        <v>28</v>
      </c>
      <c r="O31" s="8">
        <v>147</v>
      </c>
    </row>
    <row r="32" spans="2:15" ht="12.75">
      <c r="B32" s="7" t="s">
        <v>62</v>
      </c>
      <c r="C32" s="8">
        <v>155</v>
      </c>
      <c r="D32" s="8">
        <v>64</v>
      </c>
      <c r="E32" s="8">
        <v>15</v>
      </c>
      <c r="F32" s="9">
        <f t="shared" si="0"/>
        <v>0.234375</v>
      </c>
      <c r="G32" s="8">
        <v>49</v>
      </c>
      <c r="H32" s="8">
        <f t="shared" si="1"/>
        <v>10.333333333333334</v>
      </c>
      <c r="I32" s="8">
        <f t="shared" si="2"/>
        <v>2.421875</v>
      </c>
      <c r="J32" s="8">
        <v>27</v>
      </c>
      <c r="K32" s="8">
        <v>1</v>
      </c>
      <c r="L32" s="8">
        <v>866593</v>
      </c>
      <c r="M32" s="22">
        <f t="shared" si="3"/>
        <v>0.00017886135706150408</v>
      </c>
      <c r="N32" s="24">
        <f t="shared" si="4"/>
        <v>29</v>
      </c>
      <c r="O32" s="8">
        <v>113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73</v>
      </c>
    </row>
    <row r="34" spans="2:15" ht="12.75">
      <c r="B34" s="7" t="s">
        <v>64</v>
      </c>
      <c r="C34" s="8">
        <v>75</v>
      </c>
      <c r="D34" s="8">
        <v>34</v>
      </c>
      <c r="E34" s="8">
        <v>7</v>
      </c>
      <c r="F34" s="9">
        <f t="shared" si="0"/>
        <v>0.20588235294117646</v>
      </c>
      <c r="G34" s="8">
        <v>27</v>
      </c>
      <c r="H34" s="8">
        <f t="shared" si="1"/>
        <v>10.714285714285714</v>
      </c>
      <c r="I34" s="8">
        <f t="shared" si="2"/>
        <v>2.2058823529411766</v>
      </c>
      <c r="J34" s="8">
        <v>41</v>
      </c>
      <c r="K34" s="8">
        <v>4</v>
      </c>
      <c r="L34" s="8">
        <v>866593</v>
      </c>
      <c r="M34" s="22">
        <f t="shared" si="3"/>
        <v>8.654581793298585E-05</v>
      </c>
      <c r="N34" s="24">
        <f t="shared" si="4"/>
        <v>31</v>
      </c>
      <c r="O34" s="8">
        <v>65</v>
      </c>
    </row>
    <row r="35" spans="2:15" ht="12.75">
      <c r="B35" s="7" t="s">
        <v>65</v>
      </c>
      <c r="C35" s="8">
        <v>75</v>
      </c>
      <c r="D35" s="8">
        <v>129</v>
      </c>
      <c r="E35" s="8">
        <v>16</v>
      </c>
      <c r="F35" s="9">
        <f t="shared" si="0"/>
        <v>0.12403100775193798</v>
      </c>
      <c r="G35" s="8">
        <v>113</v>
      </c>
      <c r="H35" s="8">
        <f t="shared" si="1"/>
        <v>4.6875</v>
      </c>
      <c r="I35" s="8">
        <f t="shared" si="2"/>
        <v>0.5813953488372093</v>
      </c>
      <c r="J35" s="8">
        <v>24</v>
      </c>
      <c r="K35" s="8">
        <v>1</v>
      </c>
      <c r="L35" s="8">
        <v>866593</v>
      </c>
      <c r="M35" s="22">
        <f t="shared" si="3"/>
        <v>8.654581793298585E-05</v>
      </c>
      <c r="N35" s="24">
        <f t="shared" si="4"/>
        <v>31</v>
      </c>
      <c r="O35" s="8">
        <v>41</v>
      </c>
    </row>
    <row r="36" spans="2:15" ht="12.75">
      <c r="B36" s="7" t="s">
        <v>67</v>
      </c>
      <c r="C36" s="8">
        <v>67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11.166666666666666</v>
      </c>
      <c r="I36" s="8">
        <f t="shared" si="2"/>
        <v>1.6341463414634145</v>
      </c>
      <c r="J36" s="8">
        <v>45</v>
      </c>
      <c r="K36" s="8">
        <v>1</v>
      </c>
      <c r="L36" s="8">
        <v>866593</v>
      </c>
      <c r="M36" s="22">
        <f t="shared" si="3"/>
        <v>7.731426402013401E-05</v>
      </c>
      <c r="N36" s="24">
        <f t="shared" si="4"/>
        <v>33</v>
      </c>
      <c r="O36" s="8">
        <v>47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45</v>
      </c>
    </row>
    <row r="38" spans="2:15" ht="12.75">
      <c r="B38" s="7" t="s">
        <v>68</v>
      </c>
      <c r="C38" s="8">
        <v>52</v>
      </c>
      <c r="D38" s="8">
        <v>27</v>
      </c>
      <c r="E38" s="8">
        <v>9</v>
      </c>
      <c r="F38" s="9">
        <f t="shared" si="0"/>
        <v>0.3333333333333333</v>
      </c>
      <c r="G38" s="8">
        <v>18</v>
      </c>
      <c r="H38" s="8">
        <f t="shared" si="1"/>
        <v>5.777777777777778</v>
      </c>
      <c r="I38" s="8">
        <f t="shared" si="2"/>
        <v>1.9259259259259258</v>
      </c>
      <c r="J38" s="8">
        <v>13</v>
      </c>
      <c r="K38" s="8">
        <v>1</v>
      </c>
      <c r="L38" s="8">
        <v>866593</v>
      </c>
      <c r="M38" s="22">
        <f t="shared" si="3"/>
        <v>6.000510043353685E-05</v>
      </c>
      <c r="N38" s="24">
        <f t="shared" si="4"/>
        <v>35</v>
      </c>
      <c r="O38" s="8">
        <v>34</v>
      </c>
    </row>
    <row r="39" spans="2:15" ht="12.75">
      <c r="B39" s="7" t="s">
        <v>69</v>
      </c>
      <c r="C39" s="8">
        <v>49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8.166666666666666</v>
      </c>
      <c r="I39" s="8">
        <f t="shared" si="2"/>
        <v>2.3333333333333335</v>
      </c>
      <c r="J39" s="8">
        <v>26</v>
      </c>
      <c r="K39" s="8">
        <v>1</v>
      </c>
      <c r="L39" s="8">
        <v>866593</v>
      </c>
      <c r="M39" s="22">
        <f t="shared" si="3"/>
        <v>5.654326771621742E-05</v>
      </c>
      <c r="N39" s="24">
        <f t="shared" si="4"/>
        <v>36</v>
      </c>
      <c r="O39" s="8">
        <v>45</v>
      </c>
    </row>
    <row r="40" spans="2:15" ht="12.75">
      <c r="B40" s="7" t="s">
        <v>72</v>
      </c>
      <c r="C40" s="8">
        <v>40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13.333333333333334</v>
      </c>
      <c r="I40" s="8">
        <f t="shared" si="2"/>
        <v>2.857142857142857</v>
      </c>
      <c r="J40" s="8">
        <v>38</v>
      </c>
      <c r="K40" s="8">
        <v>1</v>
      </c>
      <c r="L40" s="8">
        <v>866593</v>
      </c>
      <c r="M40" s="22">
        <f t="shared" si="3"/>
        <v>4.615776956425912E-05</v>
      </c>
      <c r="N40" s="24">
        <f t="shared" si="4"/>
        <v>37</v>
      </c>
      <c r="O40" s="8">
        <v>24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15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24</v>
      </c>
    </row>
    <row r="43" spans="2:15" ht="12.75">
      <c r="B43" s="7" t="s">
        <v>74</v>
      </c>
      <c r="C43" s="8">
        <v>16</v>
      </c>
      <c r="D43" s="8">
        <v>41</v>
      </c>
      <c r="E43" s="8">
        <v>9</v>
      </c>
      <c r="F43" s="9">
        <f t="shared" si="0"/>
        <v>0.21951219512195122</v>
      </c>
      <c r="G43" s="8">
        <v>32</v>
      </c>
      <c r="H43" s="8">
        <f t="shared" si="1"/>
        <v>1.7777777777777777</v>
      </c>
      <c r="I43" s="8">
        <f t="shared" si="2"/>
        <v>0.3902439024390244</v>
      </c>
      <c r="J43" s="8">
        <v>4</v>
      </c>
      <c r="K43" s="8">
        <v>1</v>
      </c>
      <c r="L43" s="8">
        <v>866593</v>
      </c>
      <c r="M43" s="22">
        <f t="shared" si="3"/>
        <v>1.8463107825703647E-05</v>
      </c>
      <c r="N43" s="24">
        <f t="shared" si="4"/>
        <v>40</v>
      </c>
      <c r="O43" s="8">
        <v>11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4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323</v>
      </c>
      <c r="D48" s="8">
        <v>4</v>
      </c>
      <c r="E48" s="6" t="s">
        <v>323</v>
      </c>
      <c r="F48" s="6" t="s">
        <v>323</v>
      </c>
      <c r="G48" s="8">
        <v>4</v>
      </c>
      <c r="H48" s="6" t="s">
        <v>323</v>
      </c>
      <c r="I48" s="6" t="s">
        <v>323</v>
      </c>
      <c r="J48" s="6" t="s">
        <v>323</v>
      </c>
      <c r="K48" s="6" t="s">
        <v>323</v>
      </c>
      <c r="L48" s="8">
        <v>866593</v>
      </c>
      <c r="M48" s="6" t="s">
        <v>323</v>
      </c>
      <c r="N48" s="24">
        <v>44</v>
      </c>
      <c r="O48" s="6" t="s">
        <v>323</v>
      </c>
    </row>
    <row r="49" spans="2:15" ht="12.75">
      <c r="B49" s="7" t="s">
        <v>79</v>
      </c>
      <c r="C49" s="6" t="s">
        <v>323</v>
      </c>
      <c r="D49" s="8">
        <v>4</v>
      </c>
      <c r="E49" s="6" t="s">
        <v>323</v>
      </c>
      <c r="F49" s="6" t="s">
        <v>323</v>
      </c>
      <c r="G49" s="8">
        <v>4</v>
      </c>
      <c r="H49" s="6" t="s">
        <v>323</v>
      </c>
      <c r="I49" s="6" t="s">
        <v>323</v>
      </c>
      <c r="J49" s="6" t="s">
        <v>323</v>
      </c>
      <c r="K49" s="6" t="s">
        <v>323</v>
      </c>
      <c r="L49" s="8">
        <v>866593</v>
      </c>
      <c r="M49" s="6" t="s">
        <v>323</v>
      </c>
      <c r="N49" s="24">
        <v>44</v>
      </c>
      <c r="O49" s="6" t="s">
        <v>323</v>
      </c>
    </row>
    <row r="50" spans="2:15" ht="12.75">
      <c r="B50" s="7" t="s">
        <v>81</v>
      </c>
      <c r="C50" s="6" t="s">
        <v>323</v>
      </c>
      <c r="D50" s="8">
        <v>1</v>
      </c>
      <c r="E50" s="6" t="s">
        <v>323</v>
      </c>
      <c r="F50" s="6" t="s">
        <v>323</v>
      </c>
      <c r="G50" s="8">
        <v>1</v>
      </c>
      <c r="H50" s="6" t="s">
        <v>323</v>
      </c>
      <c r="I50" s="6" t="s">
        <v>323</v>
      </c>
      <c r="J50" s="6" t="s">
        <v>323</v>
      </c>
      <c r="K50" s="6" t="s">
        <v>323</v>
      </c>
      <c r="L50" s="8">
        <v>866593</v>
      </c>
      <c r="M50" s="6" t="s">
        <v>323</v>
      </c>
      <c r="N50" s="24">
        <v>44</v>
      </c>
      <c r="O50" s="6" t="s">
        <v>323</v>
      </c>
    </row>
    <row r="51" spans="2:15" ht="12.75">
      <c r="B51" s="12" t="s">
        <v>80</v>
      </c>
      <c r="C51" s="6" t="s">
        <v>323</v>
      </c>
      <c r="D51" s="6" t="s">
        <v>323</v>
      </c>
      <c r="E51" s="6" t="s">
        <v>323</v>
      </c>
      <c r="F51" s="6" t="s">
        <v>323</v>
      </c>
      <c r="G51" s="6" t="s">
        <v>323</v>
      </c>
      <c r="H51" s="6" t="s">
        <v>323</v>
      </c>
      <c r="I51" s="6" t="s">
        <v>323</v>
      </c>
      <c r="J51" s="6" t="s">
        <v>323</v>
      </c>
      <c r="K51" s="6" t="s">
        <v>323</v>
      </c>
      <c r="L51" s="6">
        <v>866593</v>
      </c>
      <c r="M51" s="6" t="s">
        <v>323</v>
      </c>
      <c r="N51" s="36">
        <v>44</v>
      </c>
      <c r="O51" s="6" t="s">
        <v>323</v>
      </c>
    </row>
    <row r="52" spans="2:15" ht="17.25">
      <c r="B52" s="30"/>
      <c r="C52" s="31">
        <f>SUM(C4:C51)</f>
        <v>2295632</v>
      </c>
      <c r="D52" s="31">
        <f>SUM(D4:D51)</f>
        <v>102810</v>
      </c>
      <c r="E52" s="31">
        <f>SUM(E4:E51)</f>
        <v>28001</v>
      </c>
      <c r="F52" s="32">
        <f>E52/D52</f>
        <v>0.2723567746328178</v>
      </c>
      <c r="G52" s="31">
        <f>SUM(G4:G51)</f>
        <v>74809</v>
      </c>
      <c r="H52" s="31">
        <f>C52/E52</f>
        <v>81.98392914538766</v>
      </c>
      <c r="I52" s="31">
        <f>C52/D52</f>
        <v>22.328878513763254</v>
      </c>
      <c r="J52" s="31"/>
      <c r="K52" s="31"/>
      <c r="L52" s="31"/>
      <c r="M52" s="30"/>
      <c r="N52" s="30"/>
      <c r="O52" s="31">
        <f>SUM(O4:O51)</f>
        <v>1258031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52" t="s">
        <v>333</v>
      </c>
      <c r="C1" s="52"/>
      <c r="D1" s="54" t="s">
        <v>310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01.25">
      <c r="B2" s="53" t="s">
        <v>337</v>
      </c>
      <c r="C2" s="53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336</v>
      </c>
    </row>
    <row r="3" spans="2:15" ht="15.75" customHeight="1">
      <c r="B3" s="2" t="s">
        <v>11</v>
      </c>
      <c r="C3" s="2" t="s">
        <v>13</v>
      </c>
      <c r="D3" s="2" t="s">
        <v>314</v>
      </c>
      <c r="E3" s="2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2"/>
      <c r="L3" s="2"/>
      <c r="M3" s="2" t="s">
        <v>321</v>
      </c>
      <c r="N3" s="2" t="s">
        <v>322</v>
      </c>
      <c r="O3" s="35" t="s">
        <v>332</v>
      </c>
    </row>
    <row r="4" spans="2:15" ht="12.75">
      <c r="B4" s="7" t="s">
        <v>22</v>
      </c>
      <c r="C4" s="7" t="s">
        <v>23</v>
      </c>
      <c r="D4" s="8">
        <v>24274</v>
      </c>
      <c r="E4" s="8">
        <v>283</v>
      </c>
      <c r="F4" s="8">
        <v>57</v>
      </c>
      <c r="G4" s="9">
        <f aca="true" t="shared" si="0" ref="G4:G35">F4/E4</f>
        <v>0.20141342756183744</v>
      </c>
      <c r="H4" s="8">
        <v>226</v>
      </c>
      <c r="I4" s="8">
        <f aca="true" t="shared" si="1" ref="I4:I35">D4/F4</f>
        <v>425.859649122807</v>
      </c>
      <c r="J4" s="8">
        <f aca="true" t="shared" si="2" ref="J4:J35">D4/E4</f>
        <v>85.773851590106</v>
      </c>
      <c r="K4" s="8">
        <v>2317</v>
      </c>
      <c r="L4" s="8">
        <v>1</v>
      </c>
      <c r="M4" s="8">
        <v>18194</v>
      </c>
      <c r="N4" s="22">
        <f aca="true" t="shared" si="3" ref="N4:N35">D4/M4</f>
        <v>1.3341761020116523</v>
      </c>
      <c r="O4" s="8">
        <v>10555</v>
      </c>
    </row>
    <row r="5" spans="2:15" ht="12.75">
      <c r="B5" s="7" t="s">
        <v>324</v>
      </c>
      <c r="C5" s="7" t="s">
        <v>24</v>
      </c>
      <c r="D5" s="8">
        <v>92472</v>
      </c>
      <c r="E5" s="8">
        <v>4456</v>
      </c>
      <c r="F5" s="8">
        <v>1743</v>
      </c>
      <c r="G5" s="9">
        <f t="shared" si="0"/>
        <v>0.3911579892280072</v>
      </c>
      <c r="H5" s="8">
        <v>2713</v>
      </c>
      <c r="I5" s="8">
        <f t="shared" si="1"/>
        <v>53.05335628227194</v>
      </c>
      <c r="J5" s="8">
        <f t="shared" si="2"/>
        <v>20.752244165170556</v>
      </c>
      <c r="K5" s="8">
        <v>985</v>
      </c>
      <c r="L5" s="8">
        <v>1</v>
      </c>
      <c r="M5" s="8">
        <v>75607</v>
      </c>
      <c r="N5" s="22">
        <f t="shared" si="3"/>
        <v>1.2230613567526816</v>
      </c>
      <c r="O5" s="8">
        <v>63563</v>
      </c>
    </row>
    <row r="6" spans="2:15" ht="12.75">
      <c r="B6" s="7" t="s">
        <v>25</v>
      </c>
      <c r="C6" s="7" t="s">
        <v>26</v>
      </c>
      <c r="D6" s="8">
        <v>26188</v>
      </c>
      <c r="E6" s="8">
        <v>92</v>
      </c>
      <c r="F6" s="8">
        <v>35</v>
      </c>
      <c r="G6" s="9">
        <f t="shared" si="0"/>
        <v>0.3804347826086957</v>
      </c>
      <c r="H6" s="8">
        <v>57</v>
      </c>
      <c r="I6" s="8">
        <f t="shared" si="1"/>
        <v>748.2285714285714</v>
      </c>
      <c r="J6" s="8">
        <f t="shared" si="2"/>
        <v>284.6521739130435</v>
      </c>
      <c r="K6" s="8">
        <v>5494</v>
      </c>
      <c r="L6" s="8">
        <v>1</v>
      </c>
      <c r="M6" s="8">
        <v>22694</v>
      </c>
      <c r="N6" s="22">
        <f t="shared" si="3"/>
        <v>1.1539613994888516</v>
      </c>
      <c r="O6" s="8">
        <v>10724</v>
      </c>
    </row>
    <row r="7" spans="2:15" ht="12.75">
      <c r="B7" s="7" t="s">
        <v>88</v>
      </c>
      <c r="C7" s="7" t="s">
        <v>89</v>
      </c>
      <c r="D7" s="8">
        <v>8595</v>
      </c>
      <c r="E7" s="8">
        <v>231</v>
      </c>
      <c r="F7" s="8">
        <v>101</v>
      </c>
      <c r="G7" s="9">
        <f t="shared" si="0"/>
        <v>0.43722943722943725</v>
      </c>
      <c r="H7" s="8">
        <v>130</v>
      </c>
      <c r="I7" s="8">
        <f t="shared" si="1"/>
        <v>85.0990099009901</v>
      </c>
      <c r="J7" s="8">
        <f t="shared" si="2"/>
        <v>37.20779220779221</v>
      </c>
      <c r="K7" s="8">
        <v>1759</v>
      </c>
      <c r="L7" s="8">
        <v>1</v>
      </c>
      <c r="M7" s="8">
        <v>10013</v>
      </c>
      <c r="N7" s="22">
        <f t="shared" si="3"/>
        <v>0.8583841006691302</v>
      </c>
      <c r="O7" s="8">
        <v>6374</v>
      </c>
    </row>
    <row r="8" spans="2:15" ht="12.75">
      <c r="B8" s="7" t="s">
        <v>27</v>
      </c>
      <c r="C8" s="7" t="s">
        <v>28</v>
      </c>
      <c r="D8" s="8">
        <v>35690</v>
      </c>
      <c r="E8" s="8">
        <v>992</v>
      </c>
      <c r="F8" s="8">
        <v>400</v>
      </c>
      <c r="G8" s="9">
        <f t="shared" si="0"/>
        <v>0.4032258064516129</v>
      </c>
      <c r="H8" s="8">
        <v>592</v>
      </c>
      <c r="I8" s="8">
        <f t="shared" si="1"/>
        <v>89.225</v>
      </c>
      <c r="J8" s="8">
        <f t="shared" si="2"/>
        <v>35.97782258064516</v>
      </c>
      <c r="K8" s="8">
        <v>1266</v>
      </c>
      <c r="L8" s="8">
        <v>1</v>
      </c>
      <c r="M8" s="8">
        <v>41610</v>
      </c>
      <c r="N8" s="22">
        <f t="shared" si="3"/>
        <v>0.8577265080509493</v>
      </c>
      <c r="O8" s="8">
        <v>32109</v>
      </c>
    </row>
    <row r="9" spans="2:15" ht="12.75">
      <c r="B9" s="7" t="s">
        <v>29</v>
      </c>
      <c r="C9" s="7" t="s">
        <v>30</v>
      </c>
      <c r="D9" s="8">
        <v>90221</v>
      </c>
      <c r="E9" s="8">
        <v>5603</v>
      </c>
      <c r="F9" s="8">
        <v>2032</v>
      </c>
      <c r="G9" s="9">
        <f t="shared" si="0"/>
        <v>0.3626628591825808</v>
      </c>
      <c r="H9" s="8">
        <v>3571</v>
      </c>
      <c r="I9" s="8">
        <f t="shared" si="1"/>
        <v>44.40009842519685</v>
      </c>
      <c r="J9" s="8">
        <f t="shared" si="2"/>
        <v>16.102266642869893</v>
      </c>
      <c r="K9" s="8">
        <v>3702</v>
      </c>
      <c r="L9" s="8">
        <v>1</v>
      </c>
      <c r="M9" s="8">
        <v>115443</v>
      </c>
      <c r="N9" s="22">
        <f t="shared" si="3"/>
        <v>0.7815198842718918</v>
      </c>
      <c r="O9" s="8">
        <v>84192</v>
      </c>
    </row>
    <row r="10" spans="2:15" ht="12.75">
      <c r="B10" s="7" t="s">
        <v>86</v>
      </c>
      <c r="C10" s="7" t="s">
        <v>87</v>
      </c>
      <c r="D10" s="8">
        <v>12347</v>
      </c>
      <c r="E10" s="8">
        <v>15</v>
      </c>
      <c r="F10" s="8">
        <v>12</v>
      </c>
      <c r="G10" s="9">
        <f t="shared" si="0"/>
        <v>0.8</v>
      </c>
      <c r="H10" s="8">
        <v>3</v>
      </c>
      <c r="I10" s="8">
        <f t="shared" si="1"/>
        <v>1028.9166666666667</v>
      </c>
      <c r="J10" s="8">
        <f t="shared" si="2"/>
        <v>823.1333333333333</v>
      </c>
      <c r="K10" s="8">
        <v>7279</v>
      </c>
      <c r="L10" s="8">
        <v>5</v>
      </c>
      <c r="M10" s="8">
        <v>17877</v>
      </c>
      <c r="N10" s="22">
        <f t="shared" si="3"/>
        <v>0.6906639816524025</v>
      </c>
      <c r="O10" s="8">
        <v>9571</v>
      </c>
    </row>
    <row r="11" spans="2:15" ht="12.75">
      <c r="B11" s="7" t="s">
        <v>82</v>
      </c>
      <c r="C11" s="7" t="s">
        <v>83</v>
      </c>
      <c r="D11" s="8">
        <v>45509</v>
      </c>
      <c r="E11" s="8">
        <v>1213</v>
      </c>
      <c r="F11" s="8">
        <v>642</v>
      </c>
      <c r="G11" s="9">
        <f t="shared" si="0"/>
        <v>0.5292662819455894</v>
      </c>
      <c r="H11" s="8">
        <v>571</v>
      </c>
      <c r="I11" s="8">
        <f t="shared" si="1"/>
        <v>70.88629283489097</v>
      </c>
      <c r="J11" s="8">
        <f t="shared" si="2"/>
        <v>37.51772464962902</v>
      </c>
      <c r="K11" s="8">
        <v>1763</v>
      </c>
      <c r="L11" s="8">
        <v>1</v>
      </c>
      <c r="M11" s="8">
        <v>68336</v>
      </c>
      <c r="N11" s="22">
        <f t="shared" si="3"/>
        <v>0.6659593771950363</v>
      </c>
      <c r="O11" s="8">
        <v>39470</v>
      </c>
    </row>
    <row r="12" spans="2:15" ht="12.75">
      <c r="B12" s="7" t="s">
        <v>88</v>
      </c>
      <c r="C12" s="7" t="s">
        <v>90</v>
      </c>
      <c r="D12" s="8">
        <v>5960</v>
      </c>
      <c r="E12" s="8">
        <v>194</v>
      </c>
      <c r="F12" s="8">
        <v>49</v>
      </c>
      <c r="G12" s="9">
        <f t="shared" si="0"/>
        <v>0.25257731958762886</v>
      </c>
      <c r="H12" s="8">
        <v>145</v>
      </c>
      <c r="I12" s="8">
        <f t="shared" si="1"/>
        <v>121.63265306122449</v>
      </c>
      <c r="J12" s="8">
        <f t="shared" si="2"/>
        <v>30.721649484536083</v>
      </c>
      <c r="K12" s="8">
        <v>1084</v>
      </c>
      <c r="L12" s="8">
        <v>1</v>
      </c>
      <c r="M12" s="8">
        <v>10013</v>
      </c>
      <c r="N12" s="22">
        <f t="shared" si="3"/>
        <v>0.595226205932288</v>
      </c>
      <c r="O12" s="8">
        <v>2298</v>
      </c>
    </row>
    <row r="13" spans="2:15" ht="12.75">
      <c r="B13" s="7" t="s">
        <v>84</v>
      </c>
      <c r="C13" s="7" t="s">
        <v>85</v>
      </c>
      <c r="D13" s="8">
        <v>26513</v>
      </c>
      <c r="E13" s="8">
        <v>1223</v>
      </c>
      <c r="F13" s="8">
        <v>300</v>
      </c>
      <c r="G13" s="9">
        <f t="shared" si="0"/>
        <v>0.24529844644317253</v>
      </c>
      <c r="H13" s="8">
        <v>923</v>
      </c>
      <c r="I13" s="8">
        <f t="shared" si="1"/>
        <v>88.37666666666667</v>
      </c>
      <c r="J13" s="8">
        <f t="shared" si="2"/>
        <v>21.678659035159445</v>
      </c>
      <c r="K13" s="8">
        <v>1301</v>
      </c>
      <c r="L13" s="8">
        <v>1</v>
      </c>
      <c r="M13" s="8">
        <v>49088</v>
      </c>
      <c r="N13" s="22">
        <f t="shared" si="3"/>
        <v>0.5401116362451108</v>
      </c>
      <c r="O13" s="8">
        <v>20923</v>
      </c>
    </row>
    <row r="14" spans="2:15" ht="12.75">
      <c r="B14" s="7" t="s">
        <v>325</v>
      </c>
      <c r="C14" s="7" t="s">
        <v>101</v>
      </c>
      <c r="D14" s="8">
        <v>76051</v>
      </c>
      <c r="E14" s="8">
        <v>449</v>
      </c>
      <c r="F14" s="8">
        <v>127</v>
      </c>
      <c r="G14" s="9">
        <f t="shared" si="0"/>
        <v>0.2828507795100223</v>
      </c>
      <c r="H14" s="8">
        <v>322</v>
      </c>
      <c r="I14" s="8">
        <f t="shared" si="1"/>
        <v>598.8267716535433</v>
      </c>
      <c r="J14" s="8">
        <f t="shared" si="2"/>
        <v>169.37861915367483</v>
      </c>
      <c r="K14" s="8">
        <v>66546</v>
      </c>
      <c r="L14" s="8">
        <v>1</v>
      </c>
      <c r="M14" s="8">
        <v>149312</v>
      </c>
      <c r="N14" s="22">
        <f t="shared" si="3"/>
        <v>0.5093428525503644</v>
      </c>
      <c r="O14" s="8">
        <v>3180</v>
      </c>
    </row>
    <row r="15" spans="2:15" ht="12.75">
      <c r="B15" s="7" t="s">
        <v>93</v>
      </c>
      <c r="C15" s="7" t="s">
        <v>94</v>
      </c>
      <c r="D15" s="8">
        <v>15577</v>
      </c>
      <c r="E15" s="8">
        <v>345</v>
      </c>
      <c r="F15" s="8">
        <v>119</v>
      </c>
      <c r="G15" s="9">
        <f t="shared" si="0"/>
        <v>0.34492753623188405</v>
      </c>
      <c r="H15" s="8">
        <v>226</v>
      </c>
      <c r="I15" s="8">
        <f t="shared" si="1"/>
        <v>130.89915966386553</v>
      </c>
      <c r="J15" s="8">
        <f t="shared" si="2"/>
        <v>45.15072463768116</v>
      </c>
      <c r="K15" s="8">
        <v>2742</v>
      </c>
      <c r="L15" s="8">
        <v>1</v>
      </c>
      <c r="M15" s="8">
        <v>40830</v>
      </c>
      <c r="N15" s="22">
        <f t="shared" si="3"/>
        <v>0.38150869458731324</v>
      </c>
      <c r="O15" s="8">
        <v>13916</v>
      </c>
    </row>
    <row r="16" spans="2:15" ht="12.75">
      <c r="B16" s="7" t="s">
        <v>328</v>
      </c>
      <c r="C16" s="7" t="s">
        <v>92</v>
      </c>
      <c r="D16" s="8">
        <v>25094</v>
      </c>
      <c r="E16" s="8">
        <v>840</v>
      </c>
      <c r="F16" s="8">
        <v>317</v>
      </c>
      <c r="G16" s="9">
        <f t="shared" si="0"/>
        <v>0.3773809523809524</v>
      </c>
      <c r="H16" s="8">
        <v>523</v>
      </c>
      <c r="I16" s="8">
        <f t="shared" si="1"/>
        <v>79.1608832807571</v>
      </c>
      <c r="J16" s="8">
        <f t="shared" si="2"/>
        <v>29.873809523809523</v>
      </c>
      <c r="K16" s="8">
        <v>620</v>
      </c>
      <c r="L16" s="8">
        <v>1</v>
      </c>
      <c r="M16" s="8">
        <v>66720</v>
      </c>
      <c r="N16" s="22">
        <f t="shared" si="3"/>
        <v>0.37610911270983216</v>
      </c>
      <c r="O16" s="8">
        <v>17562</v>
      </c>
    </row>
    <row r="17" spans="2:15" ht="12.75">
      <c r="B17" s="7" t="s">
        <v>86</v>
      </c>
      <c r="C17" s="7" t="s">
        <v>91</v>
      </c>
      <c r="D17" s="8">
        <v>6094</v>
      </c>
      <c r="E17" s="8">
        <v>298</v>
      </c>
      <c r="F17" s="8">
        <v>108</v>
      </c>
      <c r="G17" s="9">
        <f t="shared" si="0"/>
        <v>0.3624161073825503</v>
      </c>
      <c r="H17" s="8">
        <v>190</v>
      </c>
      <c r="I17" s="8">
        <f t="shared" si="1"/>
        <v>56.425925925925924</v>
      </c>
      <c r="J17" s="8">
        <f t="shared" si="2"/>
        <v>20.449664429530202</v>
      </c>
      <c r="K17" s="8">
        <v>924</v>
      </c>
      <c r="L17" s="8">
        <v>1</v>
      </c>
      <c r="M17" s="8">
        <v>17877</v>
      </c>
      <c r="N17" s="22">
        <f t="shared" si="3"/>
        <v>0.34088493595122227</v>
      </c>
      <c r="O17" s="8">
        <v>3703</v>
      </c>
    </row>
    <row r="18" spans="2:15" ht="12.75">
      <c r="B18" s="7" t="s">
        <v>95</v>
      </c>
      <c r="C18" s="7" t="s">
        <v>96</v>
      </c>
      <c r="D18" s="8">
        <v>1669</v>
      </c>
      <c r="E18" s="8">
        <v>61</v>
      </c>
      <c r="F18" s="8">
        <v>23</v>
      </c>
      <c r="G18" s="9">
        <f t="shared" si="0"/>
        <v>0.3770491803278688</v>
      </c>
      <c r="H18" s="8">
        <v>38</v>
      </c>
      <c r="I18" s="8">
        <f t="shared" si="1"/>
        <v>72.56521739130434</v>
      </c>
      <c r="J18" s="8">
        <f t="shared" si="2"/>
        <v>27.360655737704917</v>
      </c>
      <c r="K18" s="8">
        <v>339</v>
      </c>
      <c r="L18" s="8">
        <v>1</v>
      </c>
      <c r="M18" s="8">
        <v>10351</v>
      </c>
      <c r="N18" s="22">
        <f t="shared" si="3"/>
        <v>0.16124045985895083</v>
      </c>
      <c r="O18" s="8">
        <v>1434</v>
      </c>
    </row>
    <row r="19" spans="2:15" ht="12.75">
      <c r="B19" s="7" t="s">
        <v>99</v>
      </c>
      <c r="C19" s="7" t="s">
        <v>100</v>
      </c>
      <c r="D19" s="8">
        <v>4241</v>
      </c>
      <c r="E19" s="8">
        <v>146</v>
      </c>
      <c r="F19" s="8">
        <v>56</v>
      </c>
      <c r="G19" s="9">
        <f t="shared" si="0"/>
        <v>0.3835616438356164</v>
      </c>
      <c r="H19" s="8">
        <v>90</v>
      </c>
      <c r="I19" s="8">
        <f t="shared" si="1"/>
        <v>75.73214285714286</v>
      </c>
      <c r="J19" s="8">
        <f t="shared" si="2"/>
        <v>29.04794520547945</v>
      </c>
      <c r="K19" s="8">
        <v>1056</v>
      </c>
      <c r="L19" s="8">
        <v>1</v>
      </c>
      <c r="M19" s="8">
        <v>30494</v>
      </c>
      <c r="N19" s="22">
        <f t="shared" si="3"/>
        <v>0.1390765396471437</v>
      </c>
      <c r="O19" s="8">
        <v>2823</v>
      </c>
    </row>
    <row r="20" spans="2:15" ht="12.75">
      <c r="B20" s="7" t="s">
        <v>97</v>
      </c>
      <c r="C20" s="7" t="s">
        <v>98</v>
      </c>
      <c r="D20" s="8">
        <v>6487</v>
      </c>
      <c r="E20" s="8">
        <v>64</v>
      </c>
      <c r="F20" s="8">
        <v>8</v>
      </c>
      <c r="G20" s="9">
        <f t="shared" si="0"/>
        <v>0.125</v>
      </c>
      <c r="H20" s="8">
        <v>56</v>
      </c>
      <c r="I20" s="8">
        <f t="shared" si="1"/>
        <v>810.875</v>
      </c>
      <c r="J20" s="8">
        <f t="shared" si="2"/>
        <v>101.359375</v>
      </c>
      <c r="K20" s="8">
        <v>2315</v>
      </c>
      <c r="L20" s="8">
        <v>42</v>
      </c>
      <c r="M20" s="8">
        <v>51178</v>
      </c>
      <c r="N20" s="22">
        <f t="shared" si="3"/>
        <v>0.12675368322326</v>
      </c>
      <c r="O20" s="8">
        <v>1856</v>
      </c>
    </row>
    <row r="21" spans="2:15" ht="12.75">
      <c r="B21" s="7" t="s">
        <v>86</v>
      </c>
      <c r="C21" s="7" t="s">
        <v>109</v>
      </c>
      <c r="D21" s="8">
        <v>2179</v>
      </c>
      <c r="E21" s="8">
        <v>88</v>
      </c>
      <c r="F21" s="8">
        <v>45</v>
      </c>
      <c r="G21" s="9">
        <f t="shared" si="0"/>
        <v>0.5113636363636364</v>
      </c>
      <c r="H21" s="8">
        <v>43</v>
      </c>
      <c r="I21" s="8">
        <f t="shared" si="1"/>
        <v>48.422222222222224</v>
      </c>
      <c r="J21" s="8">
        <f t="shared" si="2"/>
        <v>24.761363636363637</v>
      </c>
      <c r="K21" s="8">
        <v>303</v>
      </c>
      <c r="L21" s="8">
        <v>1</v>
      </c>
      <c r="M21" s="8">
        <v>17877</v>
      </c>
      <c r="N21" s="22">
        <f t="shared" si="3"/>
        <v>0.12188846003244393</v>
      </c>
      <c r="O21" s="8">
        <v>1301</v>
      </c>
    </row>
    <row r="22" spans="2:15" ht="12.75">
      <c r="B22" s="7" t="s">
        <v>325</v>
      </c>
      <c r="C22" s="7" t="s">
        <v>103</v>
      </c>
      <c r="D22" s="8">
        <v>17802</v>
      </c>
      <c r="E22" s="8">
        <v>345</v>
      </c>
      <c r="F22" s="8">
        <v>135</v>
      </c>
      <c r="G22" s="9">
        <f t="shared" si="0"/>
        <v>0.391304347826087</v>
      </c>
      <c r="H22" s="8">
        <v>210</v>
      </c>
      <c r="I22" s="8">
        <f t="shared" si="1"/>
        <v>131.86666666666667</v>
      </c>
      <c r="J22" s="8">
        <f t="shared" si="2"/>
        <v>51.6</v>
      </c>
      <c r="K22" s="8">
        <v>2992</v>
      </c>
      <c r="L22" s="8">
        <v>1</v>
      </c>
      <c r="M22" s="8">
        <v>149312</v>
      </c>
      <c r="N22" s="22">
        <f t="shared" si="3"/>
        <v>0.11922685383626232</v>
      </c>
      <c r="O22" s="8">
        <v>10230</v>
      </c>
    </row>
    <row r="23" spans="2:15" ht="12.75">
      <c r="B23" s="7" t="s">
        <v>82</v>
      </c>
      <c r="C23" s="7" t="s">
        <v>102</v>
      </c>
      <c r="D23" s="8">
        <v>5651</v>
      </c>
      <c r="E23" s="8">
        <v>225</v>
      </c>
      <c r="F23" s="8">
        <v>72</v>
      </c>
      <c r="G23" s="9">
        <f t="shared" si="0"/>
        <v>0.32</v>
      </c>
      <c r="H23" s="8">
        <v>153</v>
      </c>
      <c r="I23" s="8">
        <f t="shared" si="1"/>
        <v>78.48611111111111</v>
      </c>
      <c r="J23" s="8">
        <f t="shared" si="2"/>
        <v>25.115555555555556</v>
      </c>
      <c r="K23" s="8">
        <v>667</v>
      </c>
      <c r="L23" s="8">
        <v>1</v>
      </c>
      <c r="M23" s="8">
        <v>68336</v>
      </c>
      <c r="N23" s="22">
        <f t="shared" si="3"/>
        <v>0.08269433387965348</v>
      </c>
      <c r="O23" s="8">
        <v>4192</v>
      </c>
    </row>
    <row r="24" spans="2:15" ht="12.75">
      <c r="B24" s="7" t="s">
        <v>325</v>
      </c>
      <c r="C24" s="7" t="s">
        <v>104</v>
      </c>
      <c r="D24" s="8">
        <v>8312</v>
      </c>
      <c r="E24" s="8">
        <v>455</v>
      </c>
      <c r="F24" s="8">
        <v>25</v>
      </c>
      <c r="G24" s="9">
        <f t="shared" si="0"/>
        <v>0.054945054945054944</v>
      </c>
      <c r="H24" s="8">
        <v>430</v>
      </c>
      <c r="I24" s="8">
        <f t="shared" si="1"/>
        <v>332.48</v>
      </c>
      <c r="J24" s="8">
        <f t="shared" si="2"/>
        <v>18.268131868131867</v>
      </c>
      <c r="K24" s="8">
        <v>1649</v>
      </c>
      <c r="L24" s="8">
        <v>1</v>
      </c>
      <c r="M24" s="8">
        <v>149312</v>
      </c>
      <c r="N24" s="22">
        <f t="shared" si="3"/>
        <v>0.05566866695242177</v>
      </c>
      <c r="O24" s="8">
        <v>4805</v>
      </c>
    </row>
    <row r="25" spans="2:15" ht="12.75">
      <c r="B25" s="7" t="s">
        <v>324</v>
      </c>
      <c r="C25" s="7" t="s">
        <v>105</v>
      </c>
      <c r="D25" s="8">
        <v>3948</v>
      </c>
      <c r="E25" s="8">
        <v>180</v>
      </c>
      <c r="F25" s="8">
        <v>59</v>
      </c>
      <c r="G25" s="9">
        <f t="shared" si="0"/>
        <v>0.3277777777777778</v>
      </c>
      <c r="H25" s="8">
        <v>121</v>
      </c>
      <c r="I25" s="8">
        <f t="shared" si="1"/>
        <v>66.91525423728814</v>
      </c>
      <c r="J25" s="8">
        <f t="shared" si="2"/>
        <v>21.933333333333334</v>
      </c>
      <c r="K25" s="8">
        <v>632</v>
      </c>
      <c r="L25" s="8">
        <v>1</v>
      </c>
      <c r="M25" s="8">
        <v>75607</v>
      </c>
      <c r="N25" s="22">
        <f t="shared" si="3"/>
        <v>0.052217387278955654</v>
      </c>
      <c r="O25" s="8">
        <v>2241</v>
      </c>
    </row>
    <row r="26" spans="2:15" ht="12.75">
      <c r="B26" s="7" t="s">
        <v>22</v>
      </c>
      <c r="C26" s="7" t="s">
        <v>110</v>
      </c>
      <c r="D26" s="8">
        <v>760</v>
      </c>
      <c r="E26" s="8">
        <v>11</v>
      </c>
      <c r="F26" s="8">
        <v>2</v>
      </c>
      <c r="G26" s="9">
        <f t="shared" si="0"/>
        <v>0.18181818181818182</v>
      </c>
      <c r="H26" s="8">
        <v>9</v>
      </c>
      <c r="I26" s="8">
        <f t="shared" si="1"/>
        <v>380</v>
      </c>
      <c r="J26" s="8">
        <f t="shared" si="2"/>
        <v>69.0909090909091</v>
      </c>
      <c r="K26" s="8">
        <v>473</v>
      </c>
      <c r="L26" s="8">
        <v>287</v>
      </c>
      <c r="M26" s="8">
        <v>18194</v>
      </c>
      <c r="N26" s="22">
        <f t="shared" si="3"/>
        <v>0.041772012751456526</v>
      </c>
      <c r="O26" s="8">
        <v>308</v>
      </c>
    </row>
    <row r="27" spans="2:15" ht="12.75">
      <c r="B27" s="7" t="s">
        <v>107</v>
      </c>
      <c r="C27" s="7" t="s">
        <v>108</v>
      </c>
      <c r="D27" s="8">
        <v>1367</v>
      </c>
      <c r="E27" s="8">
        <v>265</v>
      </c>
      <c r="F27" s="8">
        <v>110</v>
      </c>
      <c r="G27" s="9">
        <f t="shared" si="0"/>
        <v>0.41509433962264153</v>
      </c>
      <c r="H27" s="8">
        <v>155</v>
      </c>
      <c r="I27" s="8">
        <f t="shared" si="1"/>
        <v>12.427272727272728</v>
      </c>
      <c r="J27" s="8">
        <f t="shared" si="2"/>
        <v>5.158490566037736</v>
      </c>
      <c r="K27" s="8">
        <v>56</v>
      </c>
      <c r="L27" s="8">
        <v>1</v>
      </c>
      <c r="M27" s="8">
        <v>33159</v>
      </c>
      <c r="N27" s="22">
        <f t="shared" si="3"/>
        <v>0.04122560993998613</v>
      </c>
      <c r="O27" s="8">
        <v>851</v>
      </c>
    </row>
    <row r="28" spans="2:15" ht="12.75">
      <c r="B28" s="7" t="s">
        <v>86</v>
      </c>
      <c r="C28" s="7" t="s">
        <v>106</v>
      </c>
      <c r="D28" s="8">
        <v>672</v>
      </c>
      <c r="E28" s="8">
        <v>25</v>
      </c>
      <c r="F28" s="8">
        <v>9</v>
      </c>
      <c r="G28" s="9">
        <f t="shared" si="0"/>
        <v>0.36</v>
      </c>
      <c r="H28" s="8">
        <v>16</v>
      </c>
      <c r="I28" s="8">
        <f t="shared" si="1"/>
        <v>74.66666666666667</v>
      </c>
      <c r="J28" s="8">
        <f t="shared" si="2"/>
        <v>26.88</v>
      </c>
      <c r="K28" s="8">
        <v>306</v>
      </c>
      <c r="L28" s="8">
        <v>1</v>
      </c>
      <c r="M28" s="8">
        <v>17877</v>
      </c>
      <c r="N28" s="22">
        <f t="shared" si="3"/>
        <v>0.037590199697935894</v>
      </c>
      <c r="O28" s="8">
        <v>367</v>
      </c>
    </row>
    <row r="29" spans="2:15" ht="12.75">
      <c r="B29" s="7" t="s">
        <v>31</v>
      </c>
      <c r="C29" s="7" t="s">
        <v>116</v>
      </c>
      <c r="D29" s="8">
        <v>829</v>
      </c>
      <c r="E29" s="8">
        <v>93</v>
      </c>
      <c r="F29" s="8">
        <v>28</v>
      </c>
      <c r="G29" s="9">
        <f t="shared" si="0"/>
        <v>0.3010752688172043</v>
      </c>
      <c r="H29" s="8">
        <v>65</v>
      </c>
      <c r="I29" s="8">
        <f t="shared" si="1"/>
        <v>29.607142857142858</v>
      </c>
      <c r="J29" s="8">
        <f t="shared" si="2"/>
        <v>8.913978494623656</v>
      </c>
      <c r="K29" s="8">
        <v>158</v>
      </c>
      <c r="L29" s="8">
        <v>1</v>
      </c>
      <c r="M29" s="8">
        <v>28172</v>
      </c>
      <c r="N29" s="22">
        <f t="shared" si="3"/>
        <v>0.029426380803634813</v>
      </c>
      <c r="O29" s="8">
        <v>464</v>
      </c>
    </row>
    <row r="30" spans="2:15" ht="12.75">
      <c r="B30" s="7" t="s">
        <v>107</v>
      </c>
      <c r="C30" s="7" t="s">
        <v>111</v>
      </c>
      <c r="D30" s="8">
        <v>905</v>
      </c>
      <c r="E30" s="8">
        <v>150</v>
      </c>
      <c r="F30" s="8">
        <v>42</v>
      </c>
      <c r="G30" s="9">
        <f t="shared" si="0"/>
        <v>0.28</v>
      </c>
      <c r="H30" s="8">
        <v>108</v>
      </c>
      <c r="I30" s="8">
        <f t="shared" si="1"/>
        <v>21.547619047619047</v>
      </c>
      <c r="J30" s="8">
        <f t="shared" si="2"/>
        <v>6.033333333333333</v>
      </c>
      <c r="K30" s="8">
        <v>264</v>
      </c>
      <c r="L30" s="8">
        <v>1</v>
      </c>
      <c r="M30" s="8">
        <v>33159</v>
      </c>
      <c r="N30" s="22">
        <f t="shared" si="3"/>
        <v>0.027292741035616273</v>
      </c>
      <c r="O30" s="8">
        <v>754</v>
      </c>
    </row>
    <row r="31" spans="2:15" ht="12.75">
      <c r="B31" s="7" t="s">
        <v>86</v>
      </c>
      <c r="C31" s="7" t="s">
        <v>114</v>
      </c>
      <c r="D31" s="8">
        <v>422</v>
      </c>
      <c r="E31" s="8">
        <v>12</v>
      </c>
      <c r="F31" s="8">
        <v>5</v>
      </c>
      <c r="G31" s="9">
        <f t="shared" si="0"/>
        <v>0.4166666666666667</v>
      </c>
      <c r="H31" s="8">
        <v>7</v>
      </c>
      <c r="I31" s="8">
        <f t="shared" si="1"/>
        <v>84.4</v>
      </c>
      <c r="J31" s="8">
        <f t="shared" si="2"/>
        <v>35.166666666666664</v>
      </c>
      <c r="K31" s="8">
        <v>189</v>
      </c>
      <c r="L31" s="8">
        <v>1</v>
      </c>
      <c r="M31" s="8">
        <v>17877</v>
      </c>
      <c r="N31" s="22">
        <f t="shared" si="3"/>
        <v>0.02360575040554903</v>
      </c>
      <c r="O31" s="8">
        <v>313</v>
      </c>
    </row>
    <row r="32" spans="2:15" ht="12.75">
      <c r="B32" s="7" t="s">
        <v>112</v>
      </c>
      <c r="C32" s="7" t="s">
        <v>113</v>
      </c>
      <c r="D32" s="8">
        <v>1079</v>
      </c>
      <c r="E32" s="8">
        <v>291</v>
      </c>
      <c r="F32" s="8">
        <v>84</v>
      </c>
      <c r="G32" s="9">
        <f t="shared" si="0"/>
        <v>0.28865979381443296</v>
      </c>
      <c r="H32" s="8">
        <v>207</v>
      </c>
      <c r="I32" s="8">
        <f t="shared" si="1"/>
        <v>12.845238095238095</v>
      </c>
      <c r="J32" s="8">
        <f t="shared" si="2"/>
        <v>3.7079037800687287</v>
      </c>
      <c r="K32" s="8">
        <v>195</v>
      </c>
      <c r="L32" s="8">
        <v>1</v>
      </c>
      <c r="M32" s="8">
        <v>52738</v>
      </c>
      <c r="N32" s="22">
        <f t="shared" si="3"/>
        <v>0.020459630626872463</v>
      </c>
      <c r="O32" s="8">
        <v>905</v>
      </c>
    </row>
    <row r="33" spans="2:15" ht="12.75">
      <c r="B33" s="7" t="s">
        <v>325</v>
      </c>
      <c r="C33" s="7" t="s">
        <v>118</v>
      </c>
      <c r="D33" s="8">
        <v>2020</v>
      </c>
      <c r="E33" s="8">
        <v>67</v>
      </c>
      <c r="F33" s="8">
        <v>22</v>
      </c>
      <c r="G33" s="9">
        <f t="shared" si="0"/>
        <v>0.3283582089552239</v>
      </c>
      <c r="H33" s="8">
        <v>45</v>
      </c>
      <c r="I33" s="8">
        <f t="shared" si="1"/>
        <v>91.81818181818181</v>
      </c>
      <c r="J33" s="8">
        <f t="shared" si="2"/>
        <v>30.149253731343283</v>
      </c>
      <c r="K33" s="8">
        <v>390</v>
      </c>
      <c r="L33" s="8">
        <v>1</v>
      </c>
      <c r="M33" s="8">
        <v>149312</v>
      </c>
      <c r="N33" s="22">
        <f t="shared" si="3"/>
        <v>0.013528718388341191</v>
      </c>
      <c r="O33" s="8">
        <v>712</v>
      </c>
    </row>
    <row r="34" spans="2:15" ht="12.75">
      <c r="B34" s="7" t="s">
        <v>326</v>
      </c>
      <c r="C34" s="7" t="s">
        <v>117</v>
      </c>
      <c r="D34" s="8">
        <v>2934</v>
      </c>
      <c r="E34" s="8">
        <v>33</v>
      </c>
      <c r="F34" s="8">
        <v>14</v>
      </c>
      <c r="G34" s="9">
        <f t="shared" si="0"/>
        <v>0.42424242424242425</v>
      </c>
      <c r="H34" s="8">
        <v>19</v>
      </c>
      <c r="I34" s="8">
        <f t="shared" si="1"/>
        <v>209.57142857142858</v>
      </c>
      <c r="J34" s="8">
        <f t="shared" si="2"/>
        <v>88.9090909090909</v>
      </c>
      <c r="K34" s="8">
        <v>992</v>
      </c>
      <c r="L34" s="8">
        <v>1</v>
      </c>
      <c r="M34" s="8">
        <v>229185</v>
      </c>
      <c r="N34" s="22">
        <f t="shared" si="3"/>
        <v>0.012801884940113882</v>
      </c>
      <c r="O34" s="8">
        <v>1682</v>
      </c>
    </row>
    <row r="35" spans="2:15" ht="12.75">
      <c r="B35" s="7" t="s">
        <v>31</v>
      </c>
      <c r="C35" s="7" t="s">
        <v>115</v>
      </c>
      <c r="D35" s="8">
        <v>342</v>
      </c>
      <c r="E35" s="8">
        <v>20</v>
      </c>
      <c r="F35" s="8">
        <v>12</v>
      </c>
      <c r="G35" s="9">
        <f t="shared" si="0"/>
        <v>0.6</v>
      </c>
      <c r="H35" s="8">
        <v>8</v>
      </c>
      <c r="I35" s="8">
        <f t="shared" si="1"/>
        <v>28.5</v>
      </c>
      <c r="J35" s="8">
        <f t="shared" si="2"/>
        <v>17.1</v>
      </c>
      <c r="K35" s="8">
        <v>153</v>
      </c>
      <c r="L35" s="8">
        <v>1</v>
      </c>
      <c r="M35" s="8">
        <v>28172</v>
      </c>
      <c r="N35" s="22">
        <f t="shared" si="3"/>
        <v>0.012139713190401817</v>
      </c>
      <c r="O35" s="8">
        <v>324</v>
      </c>
    </row>
    <row r="36" spans="2:15" ht="12.75">
      <c r="B36" s="7" t="s">
        <v>328</v>
      </c>
      <c r="C36" s="7" t="s">
        <v>125</v>
      </c>
      <c r="D36" s="8">
        <v>796</v>
      </c>
      <c r="E36" s="8">
        <v>39</v>
      </c>
      <c r="F36" s="8">
        <v>23</v>
      </c>
      <c r="G36" s="9">
        <f aca="true" t="shared" si="4" ref="G36:G67">F36/E36</f>
        <v>0.5897435897435898</v>
      </c>
      <c r="H36" s="8">
        <v>16</v>
      </c>
      <c r="I36" s="8">
        <f aca="true" t="shared" si="5" ref="I36:I56">D36/F36</f>
        <v>34.608695652173914</v>
      </c>
      <c r="J36" s="8">
        <f aca="true" t="shared" si="6" ref="J36:J56">D36/E36</f>
        <v>20.41025641025641</v>
      </c>
      <c r="K36" s="8">
        <v>93</v>
      </c>
      <c r="L36" s="8">
        <v>1</v>
      </c>
      <c r="M36" s="8">
        <v>66720</v>
      </c>
      <c r="N36" s="22">
        <f aca="true" t="shared" si="7" ref="N36:N67">D36/M36</f>
        <v>0.011930455635491607</v>
      </c>
      <c r="O36" s="8">
        <v>229</v>
      </c>
    </row>
    <row r="37" spans="2:15" ht="12.75">
      <c r="B37" s="7" t="s">
        <v>29</v>
      </c>
      <c r="C37" s="7" t="s">
        <v>123</v>
      </c>
      <c r="D37" s="8">
        <v>721</v>
      </c>
      <c r="E37" s="8">
        <v>84</v>
      </c>
      <c r="F37" s="8">
        <v>25</v>
      </c>
      <c r="G37" s="9">
        <f t="shared" si="4"/>
        <v>0.2976190476190476</v>
      </c>
      <c r="H37" s="8">
        <v>59</v>
      </c>
      <c r="I37" s="8">
        <f t="shared" si="5"/>
        <v>28.84</v>
      </c>
      <c r="J37" s="8">
        <f t="shared" si="6"/>
        <v>8.583333333333334</v>
      </c>
      <c r="K37" s="8">
        <v>358</v>
      </c>
      <c r="L37" s="8">
        <v>1</v>
      </c>
      <c r="M37" s="8">
        <v>115443</v>
      </c>
      <c r="N37" s="22">
        <f t="shared" si="7"/>
        <v>0.00624550644040782</v>
      </c>
      <c r="O37" s="8">
        <v>418</v>
      </c>
    </row>
    <row r="38" spans="2:15" ht="12.75">
      <c r="B38" s="7" t="s">
        <v>29</v>
      </c>
      <c r="C38" s="7" t="s">
        <v>120</v>
      </c>
      <c r="D38" s="8">
        <v>711</v>
      </c>
      <c r="E38" s="8">
        <v>227</v>
      </c>
      <c r="F38" s="8">
        <v>21</v>
      </c>
      <c r="G38" s="9">
        <f t="shared" si="4"/>
        <v>0.09251101321585903</v>
      </c>
      <c r="H38" s="8">
        <v>206</v>
      </c>
      <c r="I38" s="8">
        <f t="shared" si="5"/>
        <v>33.857142857142854</v>
      </c>
      <c r="J38" s="8">
        <f t="shared" si="6"/>
        <v>3.13215859030837</v>
      </c>
      <c r="K38" s="8">
        <v>306</v>
      </c>
      <c r="L38" s="8">
        <v>1</v>
      </c>
      <c r="M38" s="8">
        <v>115443</v>
      </c>
      <c r="N38" s="22">
        <f t="shared" si="7"/>
        <v>0.006158883604895923</v>
      </c>
      <c r="O38" s="8">
        <v>591</v>
      </c>
    </row>
    <row r="39" spans="2:15" ht="12.75">
      <c r="B39" s="7" t="s">
        <v>112</v>
      </c>
      <c r="C39" s="7" t="s">
        <v>119</v>
      </c>
      <c r="D39" s="8">
        <v>300</v>
      </c>
      <c r="E39" s="8">
        <v>47</v>
      </c>
      <c r="F39" s="8">
        <v>10</v>
      </c>
      <c r="G39" s="9">
        <f t="shared" si="4"/>
        <v>0.2127659574468085</v>
      </c>
      <c r="H39" s="8">
        <v>37</v>
      </c>
      <c r="I39" s="8">
        <f t="shared" si="5"/>
        <v>30</v>
      </c>
      <c r="J39" s="8">
        <f t="shared" si="6"/>
        <v>6.382978723404255</v>
      </c>
      <c r="K39" s="8">
        <v>66</v>
      </c>
      <c r="L39" s="8">
        <v>1</v>
      </c>
      <c r="M39" s="8">
        <v>52738</v>
      </c>
      <c r="N39" s="22">
        <f t="shared" si="7"/>
        <v>0.005688497857332474</v>
      </c>
      <c r="O39" s="8">
        <v>260</v>
      </c>
    </row>
    <row r="40" spans="2:15" ht="12.75">
      <c r="B40" s="7" t="s">
        <v>112</v>
      </c>
      <c r="C40" s="7" t="s">
        <v>121</v>
      </c>
      <c r="D40" s="8">
        <v>273</v>
      </c>
      <c r="E40" s="8">
        <v>101</v>
      </c>
      <c r="F40" s="8">
        <v>9</v>
      </c>
      <c r="G40" s="9">
        <f t="shared" si="4"/>
        <v>0.0891089108910891</v>
      </c>
      <c r="H40" s="8">
        <v>92</v>
      </c>
      <c r="I40" s="8">
        <f t="shared" si="5"/>
        <v>30.333333333333332</v>
      </c>
      <c r="J40" s="8">
        <f t="shared" si="6"/>
        <v>2.702970297029703</v>
      </c>
      <c r="K40" s="8">
        <v>123</v>
      </c>
      <c r="L40" s="8">
        <v>1</v>
      </c>
      <c r="M40" s="8">
        <v>52738</v>
      </c>
      <c r="N40" s="22">
        <f t="shared" si="7"/>
        <v>0.0051765330501725515</v>
      </c>
      <c r="O40" s="8">
        <v>195</v>
      </c>
    </row>
    <row r="41" spans="2:15" ht="12.75">
      <c r="B41" s="7" t="s">
        <v>325</v>
      </c>
      <c r="C41" s="7" t="s">
        <v>122</v>
      </c>
      <c r="D41" s="8">
        <v>626</v>
      </c>
      <c r="E41" s="8">
        <v>21</v>
      </c>
      <c r="F41" s="8">
        <v>13</v>
      </c>
      <c r="G41" s="9">
        <f t="shared" si="4"/>
        <v>0.6190476190476191</v>
      </c>
      <c r="H41" s="8">
        <v>8</v>
      </c>
      <c r="I41" s="8">
        <f t="shared" si="5"/>
        <v>48.15384615384615</v>
      </c>
      <c r="J41" s="8">
        <f t="shared" si="6"/>
        <v>29.80952380952381</v>
      </c>
      <c r="K41" s="8">
        <v>264</v>
      </c>
      <c r="L41" s="8">
        <v>1</v>
      </c>
      <c r="M41" s="8">
        <v>149312</v>
      </c>
      <c r="N41" s="22">
        <f t="shared" si="7"/>
        <v>0.004192563223317617</v>
      </c>
      <c r="O41" s="8">
        <v>351</v>
      </c>
    </row>
    <row r="42" spans="2:15" ht="12.75">
      <c r="B42" s="7" t="s">
        <v>328</v>
      </c>
      <c r="C42" s="7" t="s">
        <v>124</v>
      </c>
      <c r="D42" s="8">
        <v>225</v>
      </c>
      <c r="E42" s="8">
        <v>89</v>
      </c>
      <c r="F42" s="8">
        <v>9</v>
      </c>
      <c r="G42" s="9">
        <f t="shared" si="4"/>
        <v>0.10112359550561797</v>
      </c>
      <c r="H42" s="8">
        <v>80</v>
      </c>
      <c r="I42" s="8">
        <f t="shared" si="5"/>
        <v>25</v>
      </c>
      <c r="J42" s="8">
        <f t="shared" si="6"/>
        <v>2.5280898876404496</v>
      </c>
      <c r="K42" s="8">
        <v>92</v>
      </c>
      <c r="L42" s="8">
        <v>2</v>
      </c>
      <c r="M42" s="8">
        <v>66720</v>
      </c>
      <c r="N42" s="22">
        <f t="shared" si="7"/>
        <v>0.003372302158273381</v>
      </c>
      <c r="O42" s="8">
        <v>95</v>
      </c>
    </row>
    <row r="43" spans="2:15" ht="12.75">
      <c r="B43" s="7" t="s">
        <v>325</v>
      </c>
      <c r="C43" s="7" t="s">
        <v>126</v>
      </c>
      <c r="D43" s="8">
        <v>380</v>
      </c>
      <c r="E43" s="8">
        <v>37</v>
      </c>
      <c r="F43" s="8">
        <v>8</v>
      </c>
      <c r="G43" s="9">
        <f t="shared" si="4"/>
        <v>0.21621621621621623</v>
      </c>
      <c r="H43" s="8">
        <v>29</v>
      </c>
      <c r="I43" s="8">
        <f t="shared" si="5"/>
        <v>47.5</v>
      </c>
      <c r="J43" s="8">
        <f t="shared" si="6"/>
        <v>10.27027027027027</v>
      </c>
      <c r="K43" s="8">
        <v>263</v>
      </c>
      <c r="L43" s="8">
        <v>1</v>
      </c>
      <c r="M43" s="8">
        <v>149312</v>
      </c>
      <c r="N43" s="22">
        <f t="shared" si="7"/>
        <v>0.002545006429489927</v>
      </c>
      <c r="O43" s="8">
        <v>277</v>
      </c>
    </row>
    <row r="44" spans="2:15" ht="12.75">
      <c r="B44" s="7" t="s">
        <v>107</v>
      </c>
      <c r="C44" s="7" t="s">
        <v>127</v>
      </c>
      <c r="D44" s="8">
        <v>59</v>
      </c>
      <c r="E44" s="8">
        <v>14</v>
      </c>
      <c r="F44" s="8">
        <v>4</v>
      </c>
      <c r="G44" s="9">
        <f t="shared" si="4"/>
        <v>0.2857142857142857</v>
      </c>
      <c r="H44" s="8">
        <v>10</v>
      </c>
      <c r="I44" s="8">
        <f t="shared" si="5"/>
        <v>14.75</v>
      </c>
      <c r="J44" s="8">
        <f t="shared" si="6"/>
        <v>4.214285714285714</v>
      </c>
      <c r="K44" s="8">
        <v>34</v>
      </c>
      <c r="L44" s="8">
        <v>2</v>
      </c>
      <c r="M44" s="8">
        <v>33159</v>
      </c>
      <c r="N44" s="22">
        <f t="shared" si="7"/>
        <v>0.0017793057691727736</v>
      </c>
      <c r="O44" s="8">
        <v>38</v>
      </c>
    </row>
    <row r="45" spans="2:15" ht="12.75">
      <c r="B45" s="7" t="s">
        <v>326</v>
      </c>
      <c r="C45" s="7" t="s">
        <v>128</v>
      </c>
      <c r="D45" s="8">
        <v>348</v>
      </c>
      <c r="E45" s="8">
        <v>30</v>
      </c>
      <c r="F45" s="8">
        <v>7</v>
      </c>
      <c r="G45" s="9">
        <f t="shared" si="4"/>
        <v>0.23333333333333334</v>
      </c>
      <c r="H45" s="8">
        <v>23</v>
      </c>
      <c r="I45" s="8">
        <f t="shared" si="5"/>
        <v>49.714285714285715</v>
      </c>
      <c r="J45" s="8">
        <f t="shared" si="6"/>
        <v>11.6</v>
      </c>
      <c r="K45" s="8">
        <v>153</v>
      </c>
      <c r="L45" s="8">
        <v>1</v>
      </c>
      <c r="M45" s="8">
        <v>229185</v>
      </c>
      <c r="N45" s="22">
        <f t="shared" si="7"/>
        <v>0.0015184239806270044</v>
      </c>
      <c r="O45" s="8">
        <v>259</v>
      </c>
    </row>
    <row r="46" spans="2:15" ht="12.75">
      <c r="B46" s="7" t="s">
        <v>324</v>
      </c>
      <c r="C46" s="7" t="s">
        <v>131</v>
      </c>
      <c r="D46" s="8">
        <v>114</v>
      </c>
      <c r="E46" s="8">
        <v>97</v>
      </c>
      <c r="F46" s="8">
        <v>16</v>
      </c>
      <c r="G46" s="9">
        <f t="shared" si="4"/>
        <v>0.16494845360824742</v>
      </c>
      <c r="H46" s="8">
        <v>81</v>
      </c>
      <c r="I46" s="8">
        <f t="shared" si="5"/>
        <v>7.125</v>
      </c>
      <c r="J46" s="8">
        <f t="shared" si="6"/>
        <v>1.175257731958763</v>
      </c>
      <c r="K46" s="8">
        <v>41</v>
      </c>
      <c r="L46" s="8">
        <v>1</v>
      </c>
      <c r="M46" s="8">
        <v>75607</v>
      </c>
      <c r="N46" s="22">
        <f t="shared" si="7"/>
        <v>0.0015077968971127012</v>
      </c>
      <c r="O46" s="8">
        <v>98</v>
      </c>
    </row>
    <row r="47" spans="2:15" ht="12.75">
      <c r="B47" s="7" t="s">
        <v>324</v>
      </c>
      <c r="C47" s="7" t="s">
        <v>130</v>
      </c>
      <c r="D47" s="8">
        <v>110</v>
      </c>
      <c r="E47" s="8">
        <v>59</v>
      </c>
      <c r="F47" s="8">
        <v>9</v>
      </c>
      <c r="G47" s="9">
        <f t="shared" si="4"/>
        <v>0.15254237288135594</v>
      </c>
      <c r="H47" s="8">
        <v>50</v>
      </c>
      <c r="I47" s="8">
        <f t="shared" si="5"/>
        <v>12.222222222222221</v>
      </c>
      <c r="J47" s="8">
        <f t="shared" si="6"/>
        <v>1.8644067796610169</v>
      </c>
      <c r="K47" s="8">
        <v>33</v>
      </c>
      <c r="L47" s="8">
        <v>1</v>
      </c>
      <c r="M47" s="8">
        <v>75607</v>
      </c>
      <c r="N47" s="22">
        <f t="shared" si="7"/>
        <v>0.001454891742828045</v>
      </c>
      <c r="O47" s="8">
        <v>76</v>
      </c>
    </row>
    <row r="48" spans="2:15" ht="12.75">
      <c r="B48" s="7" t="s">
        <v>327</v>
      </c>
      <c r="C48" s="7" t="s">
        <v>129</v>
      </c>
      <c r="D48" s="8">
        <v>52</v>
      </c>
      <c r="E48" s="8">
        <v>91</v>
      </c>
      <c r="F48" s="8">
        <v>5</v>
      </c>
      <c r="G48" s="9">
        <f t="shared" si="4"/>
        <v>0.054945054945054944</v>
      </c>
      <c r="H48" s="8">
        <v>86</v>
      </c>
      <c r="I48" s="8">
        <f t="shared" si="5"/>
        <v>10.4</v>
      </c>
      <c r="J48" s="8">
        <f t="shared" si="6"/>
        <v>0.5714285714285714</v>
      </c>
      <c r="K48" s="8">
        <v>23</v>
      </c>
      <c r="L48" s="8">
        <v>2</v>
      </c>
      <c r="M48" s="8">
        <v>38406</v>
      </c>
      <c r="N48" s="22">
        <f t="shared" si="7"/>
        <v>0.0013539551111805448</v>
      </c>
      <c r="O48" s="8">
        <v>41</v>
      </c>
    </row>
    <row r="49" spans="2:15" ht="12.75">
      <c r="B49" s="7" t="s">
        <v>325</v>
      </c>
      <c r="C49" s="7" t="s">
        <v>133</v>
      </c>
      <c r="D49" s="8">
        <v>141</v>
      </c>
      <c r="E49" s="8">
        <v>14</v>
      </c>
      <c r="F49" s="8">
        <v>6</v>
      </c>
      <c r="G49" s="9">
        <f t="shared" si="4"/>
        <v>0.42857142857142855</v>
      </c>
      <c r="H49" s="8">
        <v>8</v>
      </c>
      <c r="I49" s="8">
        <f t="shared" si="5"/>
        <v>23.5</v>
      </c>
      <c r="J49" s="8">
        <f t="shared" si="6"/>
        <v>10.071428571428571</v>
      </c>
      <c r="K49" s="8">
        <v>47</v>
      </c>
      <c r="L49" s="8">
        <v>3</v>
      </c>
      <c r="M49" s="8">
        <v>149312</v>
      </c>
      <c r="N49" s="22">
        <f t="shared" si="7"/>
        <v>0.0009443313330475782</v>
      </c>
      <c r="O49" s="8">
        <v>125</v>
      </c>
    </row>
    <row r="50" spans="2:15" ht="12.75">
      <c r="B50" s="7" t="s">
        <v>29</v>
      </c>
      <c r="C50" s="7" t="s">
        <v>132</v>
      </c>
      <c r="D50" s="8">
        <v>106</v>
      </c>
      <c r="E50" s="8">
        <v>14</v>
      </c>
      <c r="F50" s="8">
        <v>7</v>
      </c>
      <c r="G50" s="9">
        <f t="shared" si="4"/>
        <v>0.5</v>
      </c>
      <c r="H50" s="8">
        <v>7</v>
      </c>
      <c r="I50" s="8">
        <f t="shared" si="5"/>
        <v>15.142857142857142</v>
      </c>
      <c r="J50" s="8">
        <f t="shared" si="6"/>
        <v>7.571428571428571</v>
      </c>
      <c r="K50" s="8">
        <v>38</v>
      </c>
      <c r="L50" s="8">
        <v>1</v>
      </c>
      <c r="M50" s="8">
        <v>115443</v>
      </c>
      <c r="N50" s="22">
        <f t="shared" si="7"/>
        <v>0.0009182020564261151</v>
      </c>
      <c r="O50" s="8">
        <v>96</v>
      </c>
    </row>
    <row r="51" spans="2:15" ht="12.75">
      <c r="B51" s="7" t="s">
        <v>135</v>
      </c>
      <c r="C51" s="7" t="s">
        <v>136</v>
      </c>
      <c r="D51" s="8">
        <v>86</v>
      </c>
      <c r="E51" s="8">
        <v>32</v>
      </c>
      <c r="F51" s="8">
        <v>7</v>
      </c>
      <c r="G51" s="9">
        <f t="shared" si="4"/>
        <v>0.21875</v>
      </c>
      <c r="H51" s="8">
        <v>25</v>
      </c>
      <c r="I51" s="8">
        <f t="shared" si="5"/>
        <v>12.285714285714286</v>
      </c>
      <c r="J51" s="8">
        <f t="shared" si="6"/>
        <v>2.6875</v>
      </c>
      <c r="K51" s="8">
        <v>35</v>
      </c>
      <c r="L51" s="8">
        <v>1</v>
      </c>
      <c r="M51" s="8">
        <v>112814</v>
      </c>
      <c r="N51" s="22">
        <f t="shared" si="7"/>
        <v>0.0007623167337387204</v>
      </c>
      <c r="O51" s="8">
        <v>70</v>
      </c>
    </row>
    <row r="52" spans="2:15" ht="12.75">
      <c r="B52" s="7" t="s">
        <v>327</v>
      </c>
      <c r="C52" s="7" t="s">
        <v>134</v>
      </c>
      <c r="D52" s="8">
        <v>25</v>
      </c>
      <c r="E52" s="8">
        <v>12</v>
      </c>
      <c r="F52" s="8">
        <v>4</v>
      </c>
      <c r="G52" s="9">
        <f t="shared" si="4"/>
        <v>0.3333333333333333</v>
      </c>
      <c r="H52" s="8">
        <v>8</v>
      </c>
      <c r="I52" s="8">
        <f t="shared" si="5"/>
        <v>6.25</v>
      </c>
      <c r="J52" s="8">
        <f t="shared" si="6"/>
        <v>2.0833333333333335</v>
      </c>
      <c r="K52" s="8">
        <v>20</v>
      </c>
      <c r="L52" s="8">
        <v>1</v>
      </c>
      <c r="M52" s="8">
        <v>38406</v>
      </c>
      <c r="N52" s="22">
        <f t="shared" si="7"/>
        <v>0.0006509399572983388</v>
      </c>
      <c r="O52" s="8">
        <v>20</v>
      </c>
    </row>
    <row r="53" spans="2:15" ht="12.75">
      <c r="B53" s="7" t="s">
        <v>325</v>
      </c>
      <c r="C53" s="7" t="s">
        <v>137</v>
      </c>
      <c r="D53" s="8">
        <v>34</v>
      </c>
      <c r="E53" s="8">
        <v>4</v>
      </c>
      <c r="F53" s="8">
        <v>3</v>
      </c>
      <c r="G53" s="9">
        <f t="shared" si="4"/>
        <v>0.75</v>
      </c>
      <c r="H53" s="8">
        <v>1</v>
      </c>
      <c r="I53" s="8">
        <f t="shared" si="5"/>
        <v>11.333333333333334</v>
      </c>
      <c r="J53" s="8">
        <f t="shared" si="6"/>
        <v>8.5</v>
      </c>
      <c r="K53" s="8">
        <v>31</v>
      </c>
      <c r="L53" s="8">
        <v>1</v>
      </c>
      <c r="M53" s="8">
        <v>149312</v>
      </c>
      <c r="N53" s="22">
        <f t="shared" si="7"/>
        <v>0.00022771110158594085</v>
      </c>
      <c r="O53" s="8">
        <v>31</v>
      </c>
    </row>
    <row r="54" spans="2:15" ht="12.75">
      <c r="B54" s="7" t="s">
        <v>31</v>
      </c>
      <c r="C54" s="7" t="s">
        <v>139</v>
      </c>
      <c r="D54" s="8">
        <v>3</v>
      </c>
      <c r="E54" s="8">
        <v>3</v>
      </c>
      <c r="F54" s="8">
        <v>2</v>
      </c>
      <c r="G54" s="9">
        <f t="shared" si="4"/>
        <v>0.6666666666666666</v>
      </c>
      <c r="H54" s="8">
        <v>1</v>
      </c>
      <c r="I54" s="8">
        <f t="shared" si="5"/>
        <v>1.5</v>
      </c>
      <c r="J54" s="8">
        <f t="shared" si="6"/>
        <v>1</v>
      </c>
      <c r="K54" s="8">
        <v>2</v>
      </c>
      <c r="L54" s="8">
        <v>1</v>
      </c>
      <c r="M54" s="8">
        <v>28172</v>
      </c>
      <c r="N54" s="22">
        <f t="shared" si="7"/>
        <v>0.00010648871219650717</v>
      </c>
      <c r="O54" s="8">
        <v>3</v>
      </c>
    </row>
    <row r="55" spans="2:15" ht="12.75">
      <c r="B55" s="7" t="s">
        <v>325</v>
      </c>
      <c r="C55" s="7" t="s">
        <v>138</v>
      </c>
      <c r="D55" s="8">
        <v>9</v>
      </c>
      <c r="E55" s="8">
        <v>25</v>
      </c>
      <c r="F55" s="8">
        <v>2</v>
      </c>
      <c r="G55" s="9">
        <f t="shared" si="4"/>
        <v>0.08</v>
      </c>
      <c r="H55" s="8">
        <v>23</v>
      </c>
      <c r="I55" s="8">
        <f t="shared" si="5"/>
        <v>4.5</v>
      </c>
      <c r="J55" s="8">
        <f t="shared" si="6"/>
        <v>0.36</v>
      </c>
      <c r="K55" s="8">
        <v>5</v>
      </c>
      <c r="L55" s="8">
        <v>4</v>
      </c>
      <c r="M55" s="8">
        <v>149312</v>
      </c>
      <c r="N55" s="22">
        <f t="shared" si="7"/>
        <v>6.0276468066866696E-05</v>
      </c>
      <c r="O55" s="8">
        <v>4</v>
      </c>
    </row>
    <row r="56" spans="2:15" ht="17.25">
      <c r="B56" s="38" t="s">
        <v>10</v>
      </c>
      <c r="C56" s="39"/>
      <c r="D56" s="15">
        <f>SUM(D4:D55)</f>
        <v>557323</v>
      </c>
      <c r="E56" s="15">
        <f>SUM(E4:E55)</f>
        <v>19805</v>
      </c>
      <c r="F56" s="15">
        <f>SUM(F4:F55)</f>
        <v>6983</v>
      </c>
      <c r="G56" s="16">
        <f t="shared" si="4"/>
        <v>0.3525877303711184</v>
      </c>
      <c r="H56" s="15">
        <f>SUM(H4:H55)</f>
        <v>12822</v>
      </c>
      <c r="I56" s="15">
        <f t="shared" si="5"/>
        <v>79.81139911212945</v>
      </c>
      <c r="J56" s="15">
        <f t="shared" si="6"/>
        <v>28.14052007068922</v>
      </c>
      <c r="K56" s="14"/>
      <c r="L56" s="14"/>
      <c r="M56" s="14"/>
      <c r="N56" s="14"/>
      <c r="O56" s="15">
        <f>SUM(O4:O55)</f>
        <v>356979</v>
      </c>
    </row>
  </sheetData>
  <sheetProtection/>
  <mergeCells count="3">
    <mergeCell ref="B1:C1"/>
    <mergeCell ref="B2:C2"/>
    <mergeCell ref="D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0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56" t="s">
        <v>334</v>
      </c>
      <c r="C1" s="56"/>
      <c r="D1" s="56"/>
      <c r="E1" s="58" t="s">
        <v>310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01.25">
      <c r="B2" s="57" t="s">
        <v>337</v>
      </c>
      <c r="C2" s="57"/>
      <c r="D2" s="57"/>
      <c r="E2" s="10" t="s">
        <v>0</v>
      </c>
      <c r="F2" s="10" t="s">
        <v>1</v>
      </c>
      <c r="G2" s="10" t="s">
        <v>311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329</v>
      </c>
      <c r="M2" s="10" t="s">
        <v>38</v>
      </c>
      <c r="N2" s="10" t="s">
        <v>15</v>
      </c>
      <c r="O2" s="10" t="s">
        <v>16</v>
      </c>
      <c r="P2" s="34" t="s">
        <v>336</v>
      </c>
    </row>
    <row r="3" spans="2:16" ht="15">
      <c r="B3" s="10" t="s">
        <v>11</v>
      </c>
      <c r="C3" s="10" t="s">
        <v>12</v>
      </c>
      <c r="D3" s="10" t="s">
        <v>13</v>
      </c>
      <c r="E3" s="10" t="s">
        <v>314</v>
      </c>
      <c r="F3" s="10" t="s">
        <v>315</v>
      </c>
      <c r="G3" s="10" t="s">
        <v>316</v>
      </c>
      <c r="H3" s="10" t="s">
        <v>317</v>
      </c>
      <c r="I3" s="10" t="s">
        <v>318</v>
      </c>
      <c r="J3" s="10" t="s">
        <v>319</v>
      </c>
      <c r="K3" s="10" t="s">
        <v>320</v>
      </c>
      <c r="L3" s="10"/>
      <c r="M3" s="10"/>
      <c r="N3" s="33" t="s">
        <v>321</v>
      </c>
      <c r="O3" s="10" t="s">
        <v>322</v>
      </c>
      <c r="P3" s="35" t="s">
        <v>332</v>
      </c>
    </row>
    <row r="4" spans="2:16" ht="12.75">
      <c r="B4" s="4" t="s">
        <v>31</v>
      </c>
      <c r="C4" s="11">
        <v>4</v>
      </c>
      <c r="D4" s="4" t="s">
        <v>32</v>
      </c>
      <c r="E4" s="27">
        <v>20022</v>
      </c>
      <c r="F4" s="27">
        <v>205</v>
      </c>
      <c r="G4" s="27">
        <v>138</v>
      </c>
      <c r="H4" s="40">
        <f aca="true" t="shared" si="0" ref="H4:H35">G4/F4</f>
        <v>0.6731707317073171</v>
      </c>
      <c r="I4" s="27">
        <v>67</v>
      </c>
      <c r="J4" s="27">
        <f aca="true" t="shared" si="1" ref="J4:J35">E4/G4</f>
        <v>145.08695652173913</v>
      </c>
      <c r="K4" s="27">
        <f aca="true" t="shared" si="2" ref="K4:K35">E4/F4</f>
        <v>97.66829268292683</v>
      </c>
      <c r="L4" s="27">
        <v>1062</v>
      </c>
      <c r="M4" s="27">
        <v>1</v>
      </c>
      <c r="N4" s="27">
        <v>5715</v>
      </c>
      <c r="O4" s="41">
        <f aca="true" t="shared" si="3" ref="O4:O35">E4/N4</f>
        <v>3.503412073490814</v>
      </c>
      <c r="P4" s="5">
        <v>15256</v>
      </c>
    </row>
    <row r="5" spans="2:16" ht="12.75">
      <c r="B5" s="4" t="s">
        <v>325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40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41">
        <f t="shared" si="3"/>
        <v>2.5938948377816846</v>
      </c>
      <c r="P5" s="5">
        <v>7615</v>
      </c>
    </row>
    <row r="6" spans="2:16" ht="12.75">
      <c r="B6" s="4" t="s">
        <v>135</v>
      </c>
      <c r="C6" s="11">
        <v>16</v>
      </c>
      <c r="D6" s="4" t="s">
        <v>167</v>
      </c>
      <c r="E6" s="27">
        <v>14956</v>
      </c>
      <c r="F6" s="27">
        <v>216</v>
      </c>
      <c r="G6" s="27">
        <v>95</v>
      </c>
      <c r="H6" s="40">
        <f t="shared" si="0"/>
        <v>0.4398148148148148</v>
      </c>
      <c r="I6" s="27">
        <v>121</v>
      </c>
      <c r="J6" s="27">
        <f t="shared" si="1"/>
        <v>157.43157894736842</v>
      </c>
      <c r="K6" s="27">
        <f t="shared" si="2"/>
        <v>69.24074074074075</v>
      </c>
      <c r="L6" s="27">
        <v>1259</v>
      </c>
      <c r="M6" s="27">
        <v>1</v>
      </c>
      <c r="N6" s="27">
        <v>5891</v>
      </c>
      <c r="O6" s="41">
        <f t="shared" si="3"/>
        <v>2.5387879816669496</v>
      </c>
      <c r="P6" s="5">
        <v>5937</v>
      </c>
    </row>
    <row r="7" spans="2:1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40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41">
        <f t="shared" si="3"/>
        <v>2.3296448331251116</v>
      </c>
      <c r="P7" s="42">
        <v>9630</v>
      </c>
    </row>
    <row r="8" spans="2:1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40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41">
        <f t="shared" si="3"/>
        <v>2.2929272281275552</v>
      </c>
      <c r="P8" s="5">
        <v>6685</v>
      </c>
    </row>
    <row r="9" spans="2:16" ht="12.75">
      <c r="B9" s="4" t="s">
        <v>324</v>
      </c>
      <c r="C9" s="11">
        <v>12</v>
      </c>
      <c r="D9" s="4" t="s">
        <v>36</v>
      </c>
      <c r="E9" s="27">
        <v>13908</v>
      </c>
      <c r="F9" s="27">
        <v>674</v>
      </c>
      <c r="G9" s="27">
        <v>264</v>
      </c>
      <c r="H9" s="40">
        <f t="shared" si="0"/>
        <v>0.3916913946587537</v>
      </c>
      <c r="I9" s="27">
        <v>410</v>
      </c>
      <c r="J9" s="27">
        <f t="shared" si="1"/>
        <v>52.68181818181818</v>
      </c>
      <c r="K9" s="27">
        <f t="shared" si="2"/>
        <v>20.635014836795254</v>
      </c>
      <c r="L9" s="27">
        <v>588</v>
      </c>
      <c r="M9" s="27">
        <v>1</v>
      </c>
      <c r="N9" s="27">
        <v>6289</v>
      </c>
      <c r="O9" s="41">
        <f t="shared" si="3"/>
        <v>2.211480362537764</v>
      </c>
      <c r="P9" s="5">
        <v>9725</v>
      </c>
    </row>
    <row r="10" spans="2:16" ht="12.75">
      <c r="B10" s="4" t="s">
        <v>84</v>
      </c>
      <c r="C10" s="11">
        <v>5</v>
      </c>
      <c r="D10" s="4" t="s">
        <v>160</v>
      </c>
      <c r="E10" s="27">
        <v>11159</v>
      </c>
      <c r="F10" s="27">
        <v>108</v>
      </c>
      <c r="G10" s="27">
        <v>46</v>
      </c>
      <c r="H10" s="40">
        <f t="shared" si="0"/>
        <v>0.42592592592592593</v>
      </c>
      <c r="I10" s="27">
        <v>62</v>
      </c>
      <c r="J10" s="27">
        <f t="shared" si="1"/>
        <v>242.58695652173913</v>
      </c>
      <c r="K10" s="27">
        <f t="shared" si="2"/>
        <v>103.32407407407408</v>
      </c>
      <c r="L10" s="27">
        <v>6309</v>
      </c>
      <c r="M10" s="27">
        <v>1</v>
      </c>
      <c r="N10" s="27">
        <v>5053</v>
      </c>
      <c r="O10" s="41">
        <f t="shared" si="3"/>
        <v>2.2083910548189194</v>
      </c>
      <c r="P10" s="5">
        <v>9789</v>
      </c>
    </row>
    <row r="11" spans="2:16" ht="12.75">
      <c r="B11" s="4" t="s">
        <v>324</v>
      </c>
      <c r="C11" s="11">
        <v>8</v>
      </c>
      <c r="D11" s="4" t="s">
        <v>35</v>
      </c>
      <c r="E11" s="27">
        <v>12651</v>
      </c>
      <c r="F11" s="27">
        <v>524</v>
      </c>
      <c r="G11" s="27">
        <v>191</v>
      </c>
      <c r="H11" s="40">
        <f t="shared" si="0"/>
        <v>0.36450381679389315</v>
      </c>
      <c r="I11" s="27">
        <v>333</v>
      </c>
      <c r="J11" s="27">
        <f t="shared" si="1"/>
        <v>66.23560209424083</v>
      </c>
      <c r="K11" s="27">
        <f t="shared" si="2"/>
        <v>24.143129770992367</v>
      </c>
      <c r="L11" s="27">
        <v>356</v>
      </c>
      <c r="M11" s="27">
        <v>1</v>
      </c>
      <c r="N11" s="27">
        <v>5817</v>
      </c>
      <c r="O11" s="41">
        <f t="shared" si="3"/>
        <v>2.174832387828778</v>
      </c>
      <c r="P11" s="42">
        <v>8119</v>
      </c>
    </row>
    <row r="12" spans="2:16" ht="12.75">
      <c r="B12" s="4" t="s">
        <v>324</v>
      </c>
      <c r="C12" s="11">
        <v>1</v>
      </c>
      <c r="D12" s="4" t="s">
        <v>142</v>
      </c>
      <c r="E12" s="27">
        <v>13112</v>
      </c>
      <c r="F12" s="27">
        <v>769</v>
      </c>
      <c r="G12" s="27">
        <v>233</v>
      </c>
      <c r="H12" s="40">
        <f t="shared" si="0"/>
        <v>0.30299089726918077</v>
      </c>
      <c r="I12" s="27">
        <v>536</v>
      </c>
      <c r="J12" s="27">
        <f t="shared" si="1"/>
        <v>56.27467811158798</v>
      </c>
      <c r="K12" s="27">
        <f t="shared" si="2"/>
        <v>17.05071521456437</v>
      </c>
      <c r="L12" s="27">
        <v>556</v>
      </c>
      <c r="M12" s="27">
        <v>1</v>
      </c>
      <c r="N12" s="27">
        <v>6158</v>
      </c>
      <c r="O12" s="41">
        <f t="shared" si="3"/>
        <v>2.129262747645339</v>
      </c>
      <c r="P12" s="42">
        <v>6669</v>
      </c>
    </row>
    <row r="13" spans="2:16" ht="12.75">
      <c r="B13" s="4" t="s">
        <v>324</v>
      </c>
      <c r="C13" s="11">
        <v>5</v>
      </c>
      <c r="D13" s="4" t="s">
        <v>147</v>
      </c>
      <c r="E13" s="27">
        <v>10404</v>
      </c>
      <c r="F13" s="27">
        <v>732</v>
      </c>
      <c r="G13" s="27">
        <v>214</v>
      </c>
      <c r="H13" s="40">
        <f t="shared" si="0"/>
        <v>0.2923497267759563</v>
      </c>
      <c r="I13" s="27">
        <v>518</v>
      </c>
      <c r="J13" s="27">
        <f t="shared" si="1"/>
        <v>48.61682242990654</v>
      </c>
      <c r="K13" s="27">
        <f t="shared" si="2"/>
        <v>14.21311475409836</v>
      </c>
      <c r="L13" s="27">
        <v>485</v>
      </c>
      <c r="M13" s="27">
        <v>1</v>
      </c>
      <c r="N13" s="27">
        <v>4969</v>
      </c>
      <c r="O13" s="41">
        <f t="shared" si="3"/>
        <v>2.0937814449587444</v>
      </c>
      <c r="P13" s="42">
        <v>6701</v>
      </c>
    </row>
    <row r="14" spans="2:16" ht="12.75">
      <c r="B14" s="4" t="s">
        <v>325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40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41">
        <f t="shared" si="3"/>
        <v>2.0474563401670465</v>
      </c>
      <c r="P14" s="42">
        <v>6185</v>
      </c>
    </row>
    <row r="15" spans="2:16" ht="12.75">
      <c r="B15" s="4" t="s">
        <v>324</v>
      </c>
      <c r="C15" s="11">
        <v>11</v>
      </c>
      <c r="D15" s="4" t="s">
        <v>37</v>
      </c>
      <c r="E15" s="27">
        <v>13157</v>
      </c>
      <c r="F15" s="27">
        <v>561</v>
      </c>
      <c r="G15" s="27">
        <v>203</v>
      </c>
      <c r="H15" s="40">
        <f t="shared" si="0"/>
        <v>0.36185383244206776</v>
      </c>
      <c r="I15" s="27">
        <v>358</v>
      </c>
      <c r="J15" s="27">
        <f t="shared" si="1"/>
        <v>64.8128078817734</v>
      </c>
      <c r="K15" s="27">
        <f t="shared" si="2"/>
        <v>23.45276292335116</v>
      </c>
      <c r="L15" s="27">
        <v>541</v>
      </c>
      <c r="M15" s="27">
        <v>1</v>
      </c>
      <c r="N15" s="27">
        <v>6497</v>
      </c>
      <c r="O15" s="41">
        <f t="shared" si="3"/>
        <v>2.0250885023857164</v>
      </c>
      <c r="P15" s="42">
        <v>10275</v>
      </c>
    </row>
    <row r="16" spans="2:16" ht="12.75">
      <c r="B16" s="4" t="s">
        <v>324</v>
      </c>
      <c r="C16" s="11">
        <v>7</v>
      </c>
      <c r="D16" s="4" t="s">
        <v>141</v>
      </c>
      <c r="E16" s="27">
        <v>13767</v>
      </c>
      <c r="F16" s="27">
        <v>997</v>
      </c>
      <c r="G16" s="27">
        <v>343</v>
      </c>
      <c r="H16" s="40">
        <f t="shared" si="0"/>
        <v>0.3440320962888666</v>
      </c>
      <c r="I16" s="27">
        <v>654</v>
      </c>
      <c r="J16" s="27">
        <f t="shared" si="1"/>
        <v>40.137026239067055</v>
      </c>
      <c r="K16" s="27">
        <f t="shared" si="2"/>
        <v>13.808425275827483</v>
      </c>
      <c r="L16" s="27">
        <v>327</v>
      </c>
      <c r="M16" s="27">
        <v>1</v>
      </c>
      <c r="N16" s="27">
        <v>6925</v>
      </c>
      <c r="O16" s="41">
        <f t="shared" si="3"/>
        <v>1.988014440433213</v>
      </c>
      <c r="P16" s="42">
        <v>9727</v>
      </c>
    </row>
    <row r="17" spans="2:1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40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41">
        <f t="shared" si="3"/>
        <v>1.9140949287132287</v>
      </c>
      <c r="P17" s="42">
        <v>8174</v>
      </c>
    </row>
    <row r="18" spans="2:16" ht="12.75">
      <c r="B18" s="4" t="s">
        <v>325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40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41">
        <f t="shared" si="3"/>
        <v>1.8995693846367552</v>
      </c>
      <c r="P18" s="5">
        <v>8285</v>
      </c>
    </row>
    <row r="19" spans="2:16" ht="12.75">
      <c r="B19" s="4" t="s">
        <v>84</v>
      </c>
      <c r="C19" s="11">
        <v>3</v>
      </c>
      <c r="D19" s="4" t="s">
        <v>140</v>
      </c>
      <c r="E19" s="27">
        <v>11684</v>
      </c>
      <c r="F19" s="27">
        <v>588</v>
      </c>
      <c r="G19" s="27">
        <v>163</v>
      </c>
      <c r="H19" s="40">
        <f t="shared" si="0"/>
        <v>0.27721088435374147</v>
      </c>
      <c r="I19" s="27">
        <v>425</v>
      </c>
      <c r="J19" s="27">
        <f t="shared" si="1"/>
        <v>71.68098159509202</v>
      </c>
      <c r="K19" s="27">
        <f t="shared" si="2"/>
        <v>19.87074829931973</v>
      </c>
      <c r="L19" s="27">
        <v>690</v>
      </c>
      <c r="M19" s="27">
        <v>1</v>
      </c>
      <c r="N19" s="27">
        <v>6183</v>
      </c>
      <c r="O19" s="41">
        <f t="shared" si="3"/>
        <v>1.8896975578198285</v>
      </c>
      <c r="P19" s="42">
        <v>9291</v>
      </c>
    </row>
    <row r="20" spans="2:16" ht="12.75">
      <c r="B20" s="4" t="s">
        <v>325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40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41">
        <f t="shared" si="3"/>
        <v>1.8542853174051952</v>
      </c>
      <c r="P20" s="5">
        <v>1283</v>
      </c>
    </row>
    <row r="21" spans="2:16" ht="12.75">
      <c r="B21" s="4" t="s">
        <v>324</v>
      </c>
      <c r="C21" s="11">
        <v>9</v>
      </c>
      <c r="D21" s="4" t="s">
        <v>145</v>
      </c>
      <c r="E21" s="27">
        <v>11710</v>
      </c>
      <c r="F21" s="27">
        <v>467</v>
      </c>
      <c r="G21" s="27">
        <v>198</v>
      </c>
      <c r="H21" s="40">
        <f t="shared" si="0"/>
        <v>0.42398286937901497</v>
      </c>
      <c r="I21" s="27">
        <v>269</v>
      </c>
      <c r="J21" s="27">
        <f t="shared" si="1"/>
        <v>59.14141414141414</v>
      </c>
      <c r="K21" s="27">
        <f t="shared" si="2"/>
        <v>25.074946466809422</v>
      </c>
      <c r="L21" s="27">
        <v>501</v>
      </c>
      <c r="M21" s="27">
        <v>1</v>
      </c>
      <c r="N21" s="27">
        <v>6380</v>
      </c>
      <c r="O21" s="41">
        <f t="shared" si="3"/>
        <v>1.835423197492163</v>
      </c>
      <c r="P21" s="42">
        <v>9127</v>
      </c>
    </row>
    <row r="22" spans="2:16" ht="12.75">
      <c r="B22" s="4" t="s">
        <v>324</v>
      </c>
      <c r="C22" s="11">
        <v>6</v>
      </c>
      <c r="D22" s="4" t="s">
        <v>205</v>
      </c>
      <c r="E22" s="27">
        <v>12725</v>
      </c>
      <c r="F22" s="27">
        <v>1750</v>
      </c>
      <c r="G22" s="27">
        <v>369</v>
      </c>
      <c r="H22" s="40">
        <f t="shared" si="0"/>
        <v>0.21085714285714285</v>
      </c>
      <c r="I22" s="27">
        <v>1381</v>
      </c>
      <c r="J22" s="27">
        <f t="shared" si="1"/>
        <v>34.48509485094851</v>
      </c>
      <c r="K22" s="27">
        <f t="shared" si="2"/>
        <v>7.271428571428571</v>
      </c>
      <c r="L22" s="27">
        <v>494</v>
      </c>
      <c r="M22" s="27">
        <v>1</v>
      </c>
      <c r="N22" s="27">
        <v>6964</v>
      </c>
      <c r="O22" s="41">
        <f t="shared" si="3"/>
        <v>1.8272544514646756</v>
      </c>
      <c r="P22" s="5">
        <v>6543</v>
      </c>
    </row>
    <row r="23" spans="2:1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40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41">
        <f t="shared" si="3"/>
        <v>1.8046992481203008</v>
      </c>
      <c r="P23" s="42">
        <v>3990</v>
      </c>
    </row>
    <row r="24" spans="2:16" ht="12.75">
      <c r="B24" s="4" t="s">
        <v>324</v>
      </c>
      <c r="C24" s="11">
        <v>2</v>
      </c>
      <c r="D24" s="4" t="s">
        <v>164</v>
      </c>
      <c r="E24" s="27">
        <v>10862</v>
      </c>
      <c r="F24" s="27">
        <v>468</v>
      </c>
      <c r="G24" s="27">
        <v>215</v>
      </c>
      <c r="H24" s="40">
        <f t="shared" si="0"/>
        <v>0.4594017094017094</v>
      </c>
      <c r="I24" s="27">
        <v>253</v>
      </c>
      <c r="J24" s="27">
        <f t="shared" si="1"/>
        <v>50.520930232558136</v>
      </c>
      <c r="K24" s="27">
        <f t="shared" si="2"/>
        <v>23.20940170940171</v>
      </c>
      <c r="L24" s="27">
        <v>543</v>
      </c>
      <c r="M24" s="27">
        <v>1</v>
      </c>
      <c r="N24" s="27">
        <v>6272</v>
      </c>
      <c r="O24" s="41">
        <f t="shared" si="3"/>
        <v>1.7318239795918366</v>
      </c>
      <c r="P24" s="42">
        <v>6497</v>
      </c>
    </row>
    <row r="25" spans="2:16" ht="12.75">
      <c r="B25" s="4" t="s">
        <v>325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40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41">
        <f t="shared" si="3"/>
        <v>1.6887832699619771</v>
      </c>
      <c r="P25" s="5">
        <v>6629</v>
      </c>
    </row>
    <row r="26" spans="2:16" ht="12.75">
      <c r="B26" s="4" t="s">
        <v>325</v>
      </c>
      <c r="C26" s="11">
        <v>12</v>
      </c>
      <c r="D26" s="4" t="s">
        <v>232</v>
      </c>
      <c r="E26" s="27">
        <v>9638</v>
      </c>
      <c r="F26" s="27">
        <v>394</v>
      </c>
      <c r="G26" s="27">
        <v>73</v>
      </c>
      <c r="H26" s="40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41">
        <f t="shared" si="3"/>
        <v>1.6509078451524495</v>
      </c>
      <c r="P26" s="5">
        <v>6973</v>
      </c>
    </row>
    <row r="27" spans="2:16" ht="12.75">
      <c r="B27" s="4" t="s">
        <v>325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40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41">
        <f t="shared" si="3"/>
        <v>1.647166361974406</v>
      </c>
      <c r="P27" s="5">
        <v>6808</v>
      </c>
    </row>
    <row r="28" spans="2:16" ht="12.75">
      <c r="B28" s="4" t="s">
        <v>328</v>
      </c>
      <c r="C28" s="11">
        <v>10</v>
      </c>
      <c r="D28" s="4" t="s">
        <v>146</v>
      </c>
      <c r="E28" s="27">
        <v>9930</v>
      </c>
      <c r="F28" s="27">
        <v>512</v>
      </c>
      <c r="G28" s="27">
        <v>210</v>
      </c>
      <c r="H28" s="40">
        <f t="shared" si="0"/>
        <v>0.41015625</v>
      </c>
      <c r="I28" s="27">
        <v>302</v>
      </c>
      <c r="J28" s="27">
        <f t="shared" si="1"/>
        <v>47.285714285714285</v>
      </c>
      <c r="K28" s="27">
        <f t="shared" si="2"/>
        <v>19.39453125</v>
      </c>
      <c r="L28" s="27">
        <v>429</v>
      </c>
      <c r="M28" s="27">
        <v>1</v>
      </c>
      <c r="N28" s="27">
        <v>6037</v>
      </c>
      <c r="O28" s="41">
        <f t="shared" si="3"/>
        <v>1.6448567169123738</v>
      </c>
      <c r="P28" s="5">
        <v>6606</v>
      </c>
    </row>
    <row r="29" spans="2:16" ht="12.75">
      <c r="B29" s="4" t="s">
        <v>325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40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41">
        <f t="shared" si="3"/>
        <v>1.6287064890416845</v>
      </c>
      <c r="P29" s="5">
        <v>8633</v>
      </c>
    </row>
    <row r="30" spans="2:16" ht="12.75">
      <c r="B30" s="4" t="s">
        <v>325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40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41">
        <f t="shared" si="3"/>
        <v>1.6162172078517703</v>
      </c>
      <c r="P30" s="5">
        <v>6154</v>
      </c>
    </row>
    <row r="31" spans="2:16" ht="12.75">
      <c r="B31" s="4" t="s">
        <v>324</v>
      </c>
      <c r="C31" s="11">
        <v>3</v>
      </c>
      <c r="D31" s="4" t="s">
        <v>154</v>
      </c>
      <c r="E31" s="27">
        <v>8934</v>
      </c>
      <c r="F31" s="27">
        <v>559</v>
      </c>
      <c r="G31" s="27">
        <v>181</v>
      </c>
      <c r="H31" s="40">
        <f t="shared" si="0"/>
        <v>0.32379248658318427</v>
      </c>
      <c r="I31" s="27">
        <v>378</v>
      </c>
      <c r="J31" s="27">
        <f t="shared" si="1"/>
        <v>49.35911602209945</v>
      </c>
      <c r="K31" s="27">
        <f t="shared" si="2"/>
        <v>15.98211091234347</v>
      </c>
      <c r="L31" s="27">
        <v>410</v>
      </c>
      <c r="M31" s="27">
        <v>1</v>
      </c>
      <c r="N31" s="27">
        <v>5617</v>
      </c>
      <c r="O31" s="41">
        <f t="shared" si="3"/>
        <v>1.5905287520028486</v>
      </c>
      <c r="P31" s="42">
        <v>6848</v>
      </c>
    </row>
    <row r="32" spans="2:16" ht="12.75">
      <c r="B32" s="4" t="s">
        <v>325</v>
      </c>
      <c r="C32" s="11">
        <v>6</v>
      </c>
      <c r="D32" s="4" t="s">
        <v>240</v>
      </c>
      <c r="E32" s="27">
        <v>9774</v>
      </c>
      <c r="F32" s="27">
        <v>393</v>
      </c>
      <c r="G32" s="27">
        <v>84</v>
      </c>
      <c r="H32" s="40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41">
        <f t="shared" si="3"/>
        <v>1.5884934178449537</v>
      </c>
      <c r="P32" s="5">
        <v>7246</v>
      </c>
    </row>
    <row r="33" spans="2:16" ht="12.75">
      <c r="B33" s="4" t="s">
        <v>325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40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41">
        <f t="shared" si="3"/>
        <v>1.5845364132178377</v>
      </c>
      <c r="P33" s="5">
        <v>6462</v>
      </c>
    </row>
    <row r="34" spans="2:16" ht="12.75">
      <c r="B34" s="4" t="s">
        <v>325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40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41">
        <f t="shared" si="3"/>
        <v>1.5657932213044716</v>
      </c>
      <c r="P34" s="5">
        <v>7910</v>
      </c>
    </row>
    <row r="35" spans="2:16" ht="12.75">
      <c r="B35" s="4" t="s">
        <v>326</v>
      </c>
      <c r="C35" s="11">
        <v>27</v>
      </c>
      <c r="D35" s="4" t="s">
        <v>196</v>
      </c>
      <c r="E35" s="27">
        <v>9355</v>
      </c>
      <c r="F35" s="27">
        <v>40</v>
      </c>
      <c r="G35" s="27">
        <v>13</v>
      </c>
      <c r="H35" s="40">
        <f t="shared" si="0"/>
        <v>0.325</v>
      </c>
      <c r="I35" s="27">
        <v>27</v>
      </c>
      <c r="J35" s="27">
        <f t="shared" si="1"/>
        <v>719.6153846153846</v>
      </c>
      <c r="K35" s="27">
        <f t="shared" si="2"/>
        <v>233.875</v>
      </c>
      <c r="L35" s="27">
        <v>8216</v>
      </c>
      <c r="M35" s="27">
        <v>3</v>
      </c>
      <c r="N35" s="27">
        <v>6085</v>
      </c>
      <c r="O35" s="41">
        <f t="shared" si="3"/>
        <v>1.5373870172555464</v>
      </c>
      <c r="P35" s="5">
        <v>3582</v>
      </c>
    </row>
    <row r="36" spans="2:16" ht="12.75">
      <c r="B36" s="4" t="s">
        <v>324</v>
      </c>
      <c r="C36" s="11">
        <v>4</v>
      </c>
      <c r="D36" s="4" t="s">
        <v>170</v>
      </c>
      <c r="E36" s="27">
        <v>11023</v>
      </c>
      <c r="F36" s="27">
        <v>698</v>
      </c>
      <c r="G36" s="27">
        <v>253</v>
      </c>
      <c r="H36" s="40">
        <f aca="true" t="shared" si="4" ref="H36:H67">G36/F36</f>
        <v>0.3624641833810888</v>
      </c>
      <c r="I36" s="27">
        <v>445</v>
      </c>
      <c r="J36" s="27">
        <f aca="true" t="shared" si="5" ref="J36:J67">E36/G36</f>
        <v>43.569169960474305</v>
      </c>
      <c r="K36" s="27">
        <f aca="true" t="shared" si="6" ref="K36:K67">E36/F36</f>
        <v>15.792263610315187</v>
      </c>
      <c r="L36" s="27">
        <v>547</v>
      </c>
      <c r="M36" s="27">
        <v>1</v>
      </c>
      <c r="N36" s="27">
        <v>7183</v>
      </c>
      <c r="O36" s="41">
        <f aca="true" t="shared" si="7" ref="O36:O67">E36/N36</f>
        <v>1.5345955728804122</v>
      </c>
      <c r="P36" s="42">
        <v>7994</v>
      </c>
    </row>
    <row r="37" spans="2:16" ht="12.75">
      <c r="B37" s="4" t="s">
        <v>31</v>
      </c>
      <c r="C37" s="11">
        <v>1</v>
      </c>
      <c r="D37" s="4" t="s">
        <v>148</v>
      </c>
      <c r="E37" s="27">
        <v>9187</v>
      </c>
      <c r="F37" s="27">
        <v>163</v>
      </c>
      <c r="G37" s="27">
        <v>78</v>
      </c>
      <c r="H37" s="40">
        <f t="shared" si="4"/>
        <v>0.4785276073619632</v>
      </c>
      <c r="I37" s="27">
        <v>85</v>
      </c>
      <c r="J37" s="27">
        <f t="shared" si="5"/>
        <v>117.78205128205128</v>
      </c>
      <c r="K37" s="27">
        <f t="shared" si="6"/>
        <v>56.36196319018405</v>
      </c>
      <c r="L37" s="27">
        <v>825</v>
      </c>
      <c r="M37" s="27">
        <v>1</v>
      </c>
      <c r="N37" s="27">
        <v>5993</v>
      </c>
      <c r="O37" s="41">
        <f t="shared" si="7"/>
        <v>1.5329551143000166</v>
      </c>
      <c r="P37" s="42">
        <v>7038</v>
      </c>
    </row>
    <row r="38" spans="2:16" ht="12.75">
      <c r="B38" s="4" t="s">
        <v>97</v>
      </c>
      <c r="C38" s="11">
        <v>7</v>
      </c>
      <c r="D38" s="4" t="s">
        <v>199</v>
      </c>
      <c r="E38" s="27">
        <v>8450</v>
      </c>
      <c r="F38" s="27">
        <v>31</v>
      </c>
      <c r="G38" s="27">
        <v>19</v>
      </c>
      <c r="H38" s="40">
        <f t="shared" si="4"/>
        <v>0.6129032258064516</v>
      </c>
      <c r="I38" s="27">
        <v>12</v>
      </c>
      <c r="J38" s="27">
        <f t="shared" si="5"/>
        <v>444.7368421052632</v>
      </c>
      <c r="K38" s="27">
        <f t="shared" si="6"/>
        <v>272.5806451612903</v>
      </c>
      <c r="L38" s="27">
        <v>1456</v>
      </c>
      <c r="M38" s="27">
        <v>1</v>
      </c>
      <c r="N38" s="27">
        <v>5518</v>
      </c>
      <c r="O38" s="41">
        <f t="shared" si="7"/>
        <v>1.5313519391083725</v>
      </c>
      <c r="P38" s="5">
        <v>5235</v>
      </c>
    </row>
    <row r="39" spans="2:16" ht="12.75">
      <c r="B39" s="4" t="s">
        <v>326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40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41">
        <f t="shared" si="7"/>
        <v>1.5248164464023495</v>
      </c>
      <c r="P39" s="5">
        <v>7697</v>
      </c>
    </row>
    <row r="40" spans="2:16" ht="12.75">
      <c r="B40" s="4" t="s">
        <v>324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40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41">
        <f t="shared" si="7"/>
        <v>1.4979938271604938</v>
      </c>
      <c r="P40" s="42">
        <v>6947</v>
      </c>
    </row>
    <row r="41" spans="2:1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40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41">
        <f t="shared" si="7"/>
        <v>1.4354981419217838</v>
      </c>
      <c r="P41" s="42">
        <v>7447</v>
      </c>
    </row>
    <row r="42" spans="2:16" ht="12.75">
      <c r="B42" s="4" t="s">
        <v>33</v>
      </c>
      <c r="C42" s="11">
        <v>4</v>
      </c>
      <c r="D42" s="4" t="s">
        <v>153</v>
      </c>
      <c r="E42" s="27">
        <v>9173</v>
      </c>
      <c r="F42" s="27">
        <v>164</v>
      </c>
      <c r="G42" s="27">
        <v>83</v>
      </c>
      <c r="H42" s="40">
        <f t="shared" si="4"/>
        <v>0.5060975609756098</v>
      </c>
      <c r="I42" s="27">
        <v>81</v>
      </c>
      <c r="J42" s="27">
        <f t="shared" si="5"/>
        <v>110.51807228915662</v>
      </c>
      <c r="K42" s="27">
        <f t="shared" si="6"/>
        <v>55.93292682926829</v>
      </c>
      <c r="L42" s="27">
        <v>1209</v>
      </c>
      <c r="M42" s="27">
        <v>1</v>
      </c>
      <c r="N42" s="27">
        <v>6443</v>
      </c>
      <c r="O42" s="41">
        <f t="shared" si="7"/>
        <v>1.4237156604066428</v>
      </c>
      <c r="P42" s="42">
        <v>7635</v>
      </c>
    </row>
    <row r="43" spans="2:16" ht="12.75">
      <c r="B43" s="4" t="s">
        <v>328</v>
      </c>
      <c r="C43" s="11">
        <v>8</v>
      </c>
      <c r="D43" s="4" t="s">
        <v>172</v>
      </c>
      <c r="E43" s="27">
        <v>8050</v>
      </c>
      <c r="F43" s="27">
        <v>152</v>
      </c>
      <c r="G43" s="27">
        <v>68</v>
      </c>
      <c r="H43" s="40">
        <f t="shared" si="4"/>
        <v>0.4473684210526316</v>
      </c>
      <c r="I43" s="27">
        <v>84</v>
      </c>
      <c r="J43" s="27">
        <f t="shared" si="5"/>
        <v>118.38235294117646</v>
      </c>
      <c r="K43" s="27">
        <f t="shared" si="6"/>
        <v>52.96052631578947</v>
      </c>
      <c r="L43" s="27">
        <v>1365</v>
      </c>
      <c r="M43" s="27">
        <v>1</v>
      </c>
      <c r="N43" s="27">
        <v>5662</v>
      </c>
      <c r="O43" s="41">
        <f t="shared" si="7"/>
        <v>1.4217590957258919</v>
      </c>
      <c r="P43" s="5">
        <v>6048</v>
      </c>
    </row>
    <row r="44" spans="2:16" ht="12.75">
      <c r="B44" s="4" t="s">
        <v>97</v>
      </c>
      <c r="C44" s="11">
        <v>8</v>
      </c>
      <c r="D44" s="4" t="s">
        <v>192</v>
      </c>
      <c r="E44" s="27">
        <v>8130</v>
      </c>
      <c r="F44" s="27">
        <v>68</v>
      </c>
      <c r="G44" s="27">
        <v>39</v>
      </c>
      <c r="H44" s="40">
        <f t="shared" si="4"/>
        <v>0.5735294117647058</v>
      </c>
      <c r="I44" s="27">
        <v>29</v>
      </c>
      <c r="J44" s="27">
        <f t="shared" si="5"/>
        <v>208.46153846153845</v>
      </c>
      <c r="K44" s="27">
        <f t="shared" si="6"/>
        <v>119.55882352941177</v>
      </c>
      <c r="L44" s="27">
        <v>1953</v>
      </c>
      <c r="M44" s="27">
        <v>2</v>
      </c>
      <c r="N44" s="27">
        <v>5821</v>
      </c>
      <c r="O44" s="41">
        <f t="shared" si="7"/>
        <v>1.3966672393059612</v>
      </c>
      <c r="P44" s="5">
        <v>5570</v>
      </c>
    </row>
    <row r="45" spans="2:16" ht="12.75">
      <c r="B45" s="4" t="s">
        <v>325</v>
      </c>
      <c r="C45" s="11">
        <v>3</v>
      </c>
      <c r="D45" s="4" t="s">
        <v>251</v>
      </c>
      <c r="E45" s="27">
        <v>10265</v>
      </c>
      <c r="F45" s="27">
        <v>393</v>
      </c>
      <c r="G45" s="27">
        <v>56</v>
      </c>
      <c r="H45" s="40">
        <f t="shared" si="4"/>
        <v>0.14249363867684478</v>
      </c>
      <c r="I45" s="27">
        <v>337</v>
      </c>
      <c r="J45" s="27">
        <f t="shared" si="5"/>
        <v>183.30357142857142</v>
      </c>
      <c r="K45" s="27">
        <f t="shared" si="6"/>
        <v>26.119592875318066</v>
      </c>
      <c r="L45" s="27">
        <v>1381</v>
      </c>
      <c r="M45" s="27">
        <v>1</v>
      </c>
      <c r="N45" s="27">
        <v>7394</v>
      </c>
      <c r="O45" s="41">
        <f t="shared" si="7"/>
        <v>1.3882878009196646</v>
      </c>
      <c r="P45" s="5">
        <v>8052</v>
      </c>
    </row>
    <row r="46" spans="2:16" ht="12.75">
      <c r="B46" s="4" t="s">
        <v>112</v>
      </c>
      <c r="C46" s="11">
        <v>8</v>
      </c>
      <c r="D46" s="4" t="s">
        <v>155</v>
      </c>
      <c r="E46" s="27">
        <v>9270</v>
      </c>
      <c r="F46" s="27">
        <v>67</v>
      </c>
      <c r="G46" s="27">
        <v>21</v>
      </c>
      <c r="H46" s="40">
        <f t="shared" si="4"/>
        <v>0.31343283582089554</v>
      </c>
      <c r="I46" s="27">
        <v>46</v>
      </c>
      <c r="J46" s="27">
        <f t="shared" si="5"/>
        <v>441.42857142857144</v>
      </c>
      <c r="K46" s="27">
        <f t="shared" si="6"/>
        <v>138.3582089552239</v>
      </c>
      <c r="L46" s="27">
        <v>3034</v>
      </c>
      <c r="M46" s="27">
        <v>1</v>
      </c>
      <c r="N46" s="27">
        <v>6703</v>
      </c>
      <c r="O46" s="41">
        <f t="shared" si="7"/>
        <v>1.382962852454125</v>
      </c>
      <c r="P46" s="5">
        <v>7849</v>
      </c>
    </row>
    <row r="47" spans="2:16" ht="12.75">
      <c r="B47" s="4" t="s">
        <v>27</v>
      </c>
      <c r="C47" s="11">
        <v>1</v>
      </c>
      <c r="D47" s="4" t="s">
        <v>195</v>
      </c>
      <c r="E47" s="27">
        <v>7845</v>
      </c>
      <c r="F47" s="27">
        <v>65</v>
      </c>
      <c r="G47" s="27">
        <v>25</v>
      </c>
      <c r="H47" s="40">
        <f t="shared" si="4"/>
        <v>0.38461538461538464</v>
      </c>
      <c r="I47" s="27">
        <v>40</v>
      </c>
      <c r="J47" s="27">
        <f t="shared" si="5"/>
        <v>313.8</v>
      </c>
      <c r="K47" s="27">
        <f t="shared" si="6"/>
        <v>120.6923076923077</v>
      </c>
      <c r="L47" s="27">
        <v>4132</v>
      </c>
      <c r="M47" s="27">
        <v>1</v>
      </c>
      <c r="N47" s="27">
        <v>5689</v>
      </c>
      <c r="O47" s="41">
        <f t="shared" si="7"/>
        <v>1.378976973105994</v>
      </c>
      <c r="P47" s="5">
        <v>3670</v>
      </c>
    </row>
    <row r="48" spans="2:1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40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41">
        <f t="shared" si="7"/>
        <v>1.3482053002348204</v>
      </c>
      <c r="P48" s="5">
        <v>6905</v>
      </c>
    </row>
    <row r="49" spans="2:16" ht="12.75">
      <c r="B49" s="4" t="s">
        <v>27</v>
      </c>
      <c r="C49" s="11">
        <v>2</v>
      </c>
      <c r="D49" s="4" t="s">
        <v>178</v>
      </c>
      <c r="E49" s="27">
        <v>8391</v>
      </c>
      <c r="F49" s="27">
        <v>113</v>
      </c>
      <c r="G49" s="27">
        <v>50</v>
      </c>
      <c r="H49" s="40">
        <f t="shared" si="4"/>
        <v>0.4424778761061947</v>
      </c>
      <c r="I49" s="27">
        <v>63</v>
      </c>
      <c r="J49" s="27">
        <f t="shared" si="5"/>
        <v>167.82</v>
      </c>
      <c r="K49" s="27">
        <f t="shared" si="6"/>
        <v>74.2566371681416</v>
      </c>
      <c r="L49" s="27">
        <v>1236</v>
      </c>
      <c r="M49" s="27">
        <v>1</v>
      </c>
      <c r="N49" s="27">
        <v>6242</v>
      </c>
      <c r="O49" s="41">
        <f t="shared" si="7"/>
        <v>1.3442806792694648</v>
      </c>
      <c r="P49" s="5">
        <v>6666</v>
      </c>
    </row>
    <row r="50" spans="2:16" ht="12.75">
      <c r="B50" s="4" t="s">
        <v>325</v>
      </c>
      <c r="C50" s="11">
        <v>15</v>
      </c>
      <c r="D50" s="4" t="s">
        <v>285</v>
      </c>
      <c r="E50" s="27">
        <v>9512</v>
      </c>
      <c r="F50" s="27">
        <v>383</v>
      </c>
      <c r="G50" s="27">
        <v>45</v>
      </c>
      <c r="H50" s="40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41">
        <f t="shared" si="7"/>
        <v>1.329605814928711</v>
      </c>
      <c r="P50" s="5">
        <v>7609</v>
      </c>
    </row>
    <row r="51" spans="2:1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40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41">
        <f t="shared" si="7"/>
        <v>1.3224650051212017</v>
      </c>
      <c r="P51" s="42">
        <v>3809</v>
      </c>
    </row>
    <row r="52" spans="2:1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40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41">
        <f t="shared" si="7"/>
        <v>1.3040286144578312</v>
      </c>
      <c r="P52" s="42">
        <v>6390</v>
      </c>
    </row>
    <row r="53" spans="2:16" ht="12.75">
      <c r="B53" s="4" t="s">
        <v>29</v>
      </c>
      <c r="C53" s="11">
        <v>10</v>
      </c>
      <c r="D53" s="4" t="s">
        <v>156</v>
      </c>
      <c r="E53" s="27">
        <v>7489</v>
      </c>
      <c r="F53" s="27">
        <v>2894</v>
      </c>
      <c r="G53" s="27">
        <v>469</v>
      </c>
      <c r="H53" s="40">
        <f t="shared" si="4"/>
        <v>0.16205943331029718</v>
      </c>
      <c r="I53" s="27">
        <v>2425</v>
      </c>
      <c r="J53" s="27">
        <f t="shared" si="5"/>
        <v>15.968017057569297</v>
      </c>
      <c r="K53" s="27">
        <f t="shared" si="6"/>
        <v>2.587767795438839</v>
      </c>
      <c r="L53" s="27">
        <v>413</v>
      </c>
      <c r="M53" s="27">
        <v>1</v>
      </c>
      <c r="N53" s="27">
        <v>5749</v>
      </c>
      <c r="O53" s="41">
        <f t="shared" si="7"/>
        <v>1.3026613324056358</v>
      </c>
      <c r="P53" s="42">
        <v>6544</v>
      </c>
    </row>
    <row r="54" spans="2:1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40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41">
        <f t="shared" si="7"/>
        <v>1.2615358126721763</v>
      </c>
      <c r="P54" s="5">
        <v>6074</v>
      </c>
    </row>
    <row r="55" spans="2:1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40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41">
        <f t="shared" si="7"/>
        <v>1.2535305985205112</v>
      </c>
      <c r="P55" s="42">
        <v>3780</v>
      </c>
    </row>
    <row r="56" spans="2:1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40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41">
        <f t="shared" si="7"/>
        <v>1.251063829787234</v>
      </c>
      <c r="P56" s="42">
        <v>2711</v>
      </c>
    </row>
    <row r="57" spans="2:16" ht="12.75">
      <c r="B57" s="4" t="s">
        <v>82</v>
      </c>
      <c r="C57" s="11">
        <v>11</v>
      </c>
      <c r="D57" s="4" t="s">
        <v>256</v>
      </c>
      <c r="E57" s="5">
        <v>5488</v>
      </c>
      <c r="F57" s="5">
        <v>14</v>
      </c>
      <c r="G57" s="5">
        <v>10</v>
      </c>
      <c r="H57" s="40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41">
        <f t="shared" si="7"/>
        <v>1.2371505861136158</v>
      </c>
      <c r="P57" s="42">
        <v>4605</v>
      </c>
    </row>
    <row r="58" spans="2:16" ht="12.75">
      <c r="B58" s="4" t="s">
        <v>325</v>
      </c>
      <c r="C58" s="11">
        <v>20</v>
      </c>
      <c r="D58" s="4" t="s">
        <v>335</v>
      </c>
      <c r="E58" s="27">
        <v>6910</v>
      </c>
      <c r="F58" s="27">
        <v>393</v>
      </c>
      <c r="G58" s="27">
        <v>51</v>
      </c>
      <c r="H58" s="40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41">
        <f t="shared" si="7"/>
        <v>1.2352520557740436</v>
      </c>
      <c r="P58" s="5">
        <v>5647</v>
      </c>
    </row>
    <row r="59" spans="2:16" ht="12.75">
      <c r="B59" s="4" t="s">
        <v>29</v>
      </c>
      <c r="C59" s="11">
        <v>13</v>
      </c>
      <c r="D59" s="4" t="s">
        <v>174</v>
      </c>
      <c r="E59" s="27">
        <v>6870</v>
      </c>
      <c r="F59" s="27">
        <v>2885</v>
      </c>
      <c r="G59" s="27">
        <v>344</v>
      </c>
      <c r="H59" s="40">
        <f t="shared" si="4"/>
        <v>0.11923743500866552</v>
      </c>
      <c r="I59" s="27">
        <v>2541</v>
      </c>
      <c r="J59" s="27">
        <f t="shared" si="5"/>
        <v>19.97093023255814</v>
      </c>
      <c r="K59" s="27">
        <f t="shared" si="6"/>
        <v>2.3812824956672443</v>
      </c>
      <c r="L59" s="27">
        <v>1627</v>
      </c>
      <c r="M59" s="27">
        <v>1</v>
      </c>
      <c r="N59" s="27">
        <v>5565</v>
      </c>
      <c r="O59" s="41">
        <f t="shared" si="7"/>
        <v>1.2345013477088949</v>
      </c>
      <c r="P59" s="42">
        <v>6219</v>
      </c>
    </row>
    <row r="60" spans="2:16" ht="12.75">
      <c r="B60" s="4" t="s">
        <v>135</v>
      </c>
      <c r="C60" s="11">
        <v>4</v>
      </c>
      <c r="D60" s="4" t="s">
        <v>163</v>
      </c>
      <c r="E60" s="27">
        <v>7658</v>
      </c>
      <c r="F60" s="27">
        <v>77</v>
      </c>
      <c r="G60" s="27">
        <v>53</v>
      </c>
      <c r="H60" s="40">
        <f t="shared" si="4"/>
        <v>0.6883116883116883</v>
      </c>
      <c r="I60" s="27">
        <v>24</v>
      </c>
      <c r="J60" s="27">
        <f t="shared" si="5"/>
        <v>144.49056603773585</v>
      </c>
      <c r="K60" s="27">
        <f t="shared" si="6"/>
        <v>99.45454545454545</v>
      </c>
      <c r="L60" s="27">
        <v>524</v>
      </c>
      <c r="M60" s="27">
        <v>1</v>
      </c>
      <c r="N60" s="27">
        <v>6204</v>
      </c>
      <c r="O60" s="41">
        <f t="shared" si="7"/>
        <v>1.2343649258542875</v>
      </c>
      <c r="P60" s="5">
        <v>6713</v>
      </c>
    </row>
    <row r="61" spans="2:16" ht="12.75">
      <c r="B61" s="4" t="s">
        <v>182</v>
      </c>
      <c r="C61" s="11">
        <v>2</v>
      </c>
      <c r="D61" s="4" t="s">
        <v>183</v>
      </c>
      <c r="E61" s="27">
        <v>7117</v>
      </c>
      <c r="F61" s="27">
        <v>199</v>
      </c>
      <c r="G61" s="27">
        <v>97</v>
      </c>
      <c r="H61" s="40">
        <f t="shared" si="4"/>
        <v>0.48743718592964824</v>
      </c>
      <c r="I61" s="27">
        <v>102</v>
      </c>
      <c r="J61" s="27">
        <f t="shared" si="5"/>
        <v>73.37113402061856</v>
      </c>
      <c r="K61" s="27">
        <f t="shared" si="6"/>
        <v>35.76381909547739</v>
      </c>
      <c r="L61" s="27">
        <v>542</v>
      </c>
      <c r="M61" s="27">
        <v>1</v>
      </c>
      <c r="N61" s="27">
        <v>5773</v>
      </c>
      <c r="O61" s="41">
        <f t="shared" si="7"/>
        <v>1.2328078988394249</v>
      </c>
      <c r="P61" s="5">
        <v>6526</v>
      </c>
    </row>
    <row r="62" spans="2:16" ht="12.75">
      <c r="B62" s="4" t="s">
        <v>107</v>
      </c>
      <c r="C62" s="11">
        <v>4</v>
      </c>
      <c r="D62" s="4" t="s">
        <v>171</v>
      </c>
      <c r="E62" s="27">
        <v>7471</v>
      </c>
      <c r="F62" s="27">
        <v>188</v>
      </c>
      <c r="G62" s="27">
        <v>80</v>
      </c>
      <c r="H62" s="40">
        <f t="shared" si="4"/>
        <v>0.425531914893617</v>
      </c>
      <c r="I62" s="27">
        <v>108</v>
      </c>
      <c r="J62" s="27">
        <f t="shared" si="5"/>
        <v>93.3875</v>
      </c>
      <c r="K62" s="27">
        <f t="shared" si="6"/>
        <v>39.73936170212766</v>
      </c>
      <c r="L62" s="27">
        <v>1213</v>
      </c>
      <c r="M62" s="27">
        <v>1</v>
      </c>
      <c r="N62" s="27">
        <v>6122</v>
      </c>
      <c r="O62" s="41">
        <f t="shared" si="7"/>
        <v>1.2203528258738974</v>
      </c>
      <c r="P62" s="42">
        <v>6234</v>
      </c>
    </row>
    <row r="63" spans="2:16" ht="12.75">
      <c r="B63" s="4" t="s">
        <v>176</v>
      </c>
      <c r="C63" s="11">
        <v>12</v>
      </c>
      <c r="D63" s="4" t="s">
        <v>177</v>
      </c>
      <c r="E63" s="27">
        <v>7496</v>
      </c>
      <c r="F63" s="27">
        <v>308</v>
      </c>
      <c r="G63" s="27">
        <v>146</v>
      </c>
      <c r="H63" s="40">
        <f t="shared" si="4"/>
        <v>0.474025974025974</v>
      </c>
      <c r="I63" s="27">
        <v>162</v>
      </c>
      <c r="J63" s="27">
        <f t="shared" si="5"/>
        <v>51.342465753424655</v>
      </c>
      <c r="K63" s="27">
        <f t="shared" si="6"/>
        <v>24.337662337662337</v>
      </c>
      <c r="L63" s="27">
        <v>2571</v>
      </c>
      <c r="M63" s="27">
        <v>1</v>
      </c>
      <c r="N63" s="27">
        <v>6193</v>
      </c>
      <c r="O63" s="41">
        <f t="shared" si="7"/>
        <v>1.2103988373970611</v>
      </c>
      <c r="P63" s="42">
        <v>6412</v>
      </c>
    </row>
    <row r="64" spans="2:16" ht="12.75">
      <c r="B64" s="4" t="s">
        <v>29</v>
      </c>
      <c r="C64" s="11">
        <v>8</v>
      </c>
      <c r="D64" s="4" t="s">
        <v>168</v>
      </c>
      <c r="E64" s="27">
        <v>7764</v>
      </c>
      <c r="F64" s="27">
        <v>2970</v>
      </c>
      <c r="G64" s="27">
        <v>464</v>
      </c>
      <c r="H64" s="40">
        <f t="shared" si="4"/>
        <v>0.15622895622895622</v>
      </c>
      <c r="I64" s="27">
        <v>2506</v>
      </c>
      <c r="J64" s="27">
        <f t="shared" si="5"/>
        <v>16.732758620689655</v>
      </c>
      <c r="K64" s="27">
        <f t="shared" si="6"/>
        <v>2.614141414141414</v>
      </c>
      <c r="L64" s="27">
        <v>1210</v>
      </c>
      <c r="M64" s="27">
        <v>1</v>
      </c>
      <c r="N64" s="27">
        <v>6461</v>
      </c>
      <c r="O64" s="41">
        <f t="shared" si="7"/>
        <v>1.201671567868751</v>
      </c>
      <c r="P64" s="42">
        <v>6922</v>
      </c>
    </row>
    <row r="65" spans="2:16" ht="12.75">
      <c r="B65" s="4" t="s">
        <v>107</v>
      </c>
      <c r="C65" s="11">
        <v>3</v>
      </c>
      <c r="D65" s="4" t="s">
        <v>165</v>
      </c>
      <c r="E65" s="27">
        <v>5677</v>
      </c>
      <c r="F65" s="27">
        <v>100</v>
      </c>
      <c r="G65" s="27">
        <v>55</v>
      </c>
      <c r="H65" s="40">
        <f t="shared" si="4"/>
        <v>0.55</v>
      </c>
      <c r="I65" s="27">
        <v>45</v>
      </c>
      <c r="J65" s="27">
        <f t="shared" si="5"/>
        <v>103.21818181818182</v>
      </c>
      <c r="K65" s="27">
        <f t="shared" si="6"/>
        <v>56.77</v>
      </c>
      <c r="L65" s="27">
        <v>1171</v>
      </c>
      <c r="M65" s="27">
        <v>1</v>
      </c>
      <c r="N65" s="27">
        <v>4729</v>
      </c>
      <c r="O65" s="41">
        <f t="shared" si="7"/>
        <v>1.2004652146331147</v>
      </c>
      <c r="P65" s="42">
        <v>5066</v>
      </c>
    </row>
    <row r="66" spans="2:16" ht="12.75">
      <c r="B66" s="4" t="s">
        <v>82</v>
      </c>
      <c r="C66" s="11">
        <v>10</v>
      </c>
      <c r="D66" s="4" t="s">
        <v>181</v>
      </c>
      <c r="E66" s="5">
        <v>6399</v>
      </c>
      <c r="F66" s="5">
        <v>130</v>
      </c>
      <c r="G66" s="5">
        <v>47</v>
      </c>
      <c r="H66" s="40">
        <f t="shared" si="4"/>
        <v>0.36153846153846153</v>
      </c>
      <c r="I66" s="5">
        <v>83</v>
      </c>
      <c r="J66" s="27">
        <f t="shared" si="5"/>
        <v>136.14893617021278</v>
      </c>
      <c r="K66" s="27">
        <f t="shared" si="6"/>
        <v>49.223076923076924</v>
      </c>
      <c r="L66" s="5">
        <v>1242</v>
      </c>
      <c r="M66" s="5">
        <v>1</v>
      </c>
      <c r="N66" s="5">
        <v>5384</v>
      </c>
      <c r="O66" s="41">
        <f t="shared" si="7"/>
        <v>1.188521545319465</v>
      </c>
      <c r="P66" s="42">
        <v>5658</v>
      </c>
    </row>
    <row r="67" spans="2:16" ht="12.75">
      <c r="B67" s="4" t="s">
        <v>84</v>
      </c>
      <c r="C67" s="11">
        <v>4</v>
      </c>
      <c r="D67" s="4" t="s">
        <v>175</v>
      </c>
      <c r="E67" s="27">
        <v>7065</v>
      </c>
      <c r="F67" s="27">
        <v>102</v>
      </c>
      <c r="G67" s="27">
        <v>46</v>
      </c>
      <c r="H67" s="40">
        <f t="shared" si="4"/>
        <v>0.45098039215686275</v>
      </c>
      <c r="I67" s="27">
        <v>56</v>
      </c>
      <c r="J67" s="27">
        <f t="shared" si="5"/>
        <v>153.58695652173913</v>
      </c>
      <c r="K67" s="27">
        <f t="shared" si="6"/>
        <v>69.26470588235294</v>
      </c>
      <c r="L67" s="27">
        <v>3107</v>
      </c>
      <c r="M67" s="27">
        <v>1</v>
      </c>
      <c r="N67" s="27">
        <v>5948</v>
      </c>
      <c r="O67" s="41">
        <f t="shared" si="7"/>
        <v>1.187794216543376</v>
      </c>
      <c r="P67" s="42">
        <v>6091</v>
      </c>
    </row>
    <row r="68" spans="2:16" ht="12.75">
      <c r="B68" s="4" t="s">
        <v>93</v>
      </c>
      <c r="C68" s="11">
        <v>6</v>
      </c>
      <c r="D68" s="4" t="s">
        <v>166</v>
      </c>
      <c r="E68" s="27">
        <v>7419</v>
      </c>
      <c r="F68" s="27">
        <v>224</v>
      </c>
      <c r="G68" s="27">
        <v>132</v>
      </c>
      <c r="H68" s="40">
        <f aca="true" t="shared" si="8" ref="H68:H99">G68/F68</f>
        <v>0.5892857142857143</v>
      </c>
      <c r="I68" s="27">
        <v>92</v>
      </c>
      <c r="J68" s="27">
        <f aca="true" t="shared" si="9" ref="J68:J99">E68/G68</f>
        <v>56.20454545454545</v>
      </c>
      <c r="K68" s="27">
        <f aca="true" t="shared" si="10" ref="K68:K99">E68/F68</f>
        <v>33.120535714285715</v>
      </c>
      <c r="L68" s="27">
        <v>718</v>
      </c>
      <c r="M68" s="27">
        <v>1</v>
      </c>
      <c r="N68" s="27">
        <v>6256</v>
      </c>
      <c r="O68" s="41">
        <f aca="true" t="shared" si="11" ref="O68:O99">E68/N68</f>
        <v>1.1859015345268542</v>
      </c>
      <c r="P68" s="42">
        <v>6856</v>
      </c>
    </row>
    <row r="69" spans="2:16" ht="12.75">
      <c r="B69" s="4" t="s">
        <v>328</v>
      </c>
      <c r="C69" s="11">
        <v>9</v>
      </c>
      <c r="D69" s="4" t="s">
        <v>179</v>
      </c>
      <c r="E69" s="27">
        <v>5457</v>
      </c>
      <c r="F69" s="27">
        <v>118</v>
      </c>
      <c r="G69" s="27">
        <v>73</v>
      </c>
      <c r="H69" s="40">
        <f t="shared" si="8"/>
        <v>0.6186440677966102</v>
      </c>
      <c r="I69" s="27">
        <v>45</v>
      </c>
      <c r="J69" s="27">
        <f t="shared" si="9"/>
        <v>74.75342465753425</v>
      </c>
      <c r="K69" s="27">
        <f t="shared" si="10"/>
        <v>46.24576271186441</v>
      </c>
      <c r="L69" s="27">
        <v>1119</v>
      </c>
      <c r="M69" s="27">
        <v>1</v>
      </c>
      <c r="N69" s="27">
        <v>4659</v>
      </c>
      <c r="O69" s="41">
        <f t="shared" si="11"/>
        <v>1.171281390856407</v>
      </c>
      <c r="P69" s="5">
        <v>4922</v>
      </c>
    </row>
    <row r="70" spans="2:16" ht="12.75">
      <c r="B70" s="4" t="s">
        <v>27</v>
      </c>
      <c r="C70" s="11">
        <v>5</v>
      </c>
      <c r="D70" s="4" t="s">
        <v>191</v>
      </c>
      <c r="E70" s="27">
        <v>6614</v>
      </c>
      <c r="F70" s="27">
        <v>270</v>
      </c>
      <c r="G70" s="27">
        <v>98</v>
      </c>
      <c r="H70" s="40">
        <f t="shared" si="8"/>
        <v>0.362962962962963</v>
      </c>
      <c r="I70" s="27">
        <v>172</v>
      </c>
      <c r="J70" s="27">
        <f t="shared" si="9"/>
        <v>67.48979591836735</v>
      </c>
      <c r="K70" s="27">
        <f t="shared" si="10"/>
        <v>24.496296296296297</v>
      </c>
      <c r="L70" s="27">
        <v>1068</v>
      </c>
      <c r="M70" s="27">
        <v>1</v>
      </c>
      <c r="N70" s="27">
        <v>5715</v>
      </c>
      <c r="O70" s="41">
        <f t="shared" si="11"/>
        <v>1.1573053368328958</v>
      </c>
      <c r="P70" s="5">
        <v>5835</v>
      </c>
    </row>
    <row r="71" spans="2:16" ht="12.75">
      <c r="B71" s="4" t="s">
        <v>107</v>
      </c>
      <c r="C71" s="11">
        <v>6</v>
      </c>
      <c r="D71" s="4" t="s">
        <v>169</v>
      </c>
      <c r="E71" s="27">
        <v>6649</v>
      </c>
      <c r="F71" s="27">
        <v>202</v>
      </c>
      <c r="G71" s="27">
        <v>82</v>
      </c>
      <c r="H71" s="40">
        <f t="shared" si="8"/>
        <v>0.40594059405940597</v>
      </c>
      <c r="I71" s="27">
        <v>120</v>
      </c>
      <c r="J71" s="27">
        <f t="shared" si="9"/>
        <v>81.08536585365853</v>
      </c>
      <c r="K71" s="27">
        <f t="shared" si="10"/>
        <v>32.915841584158414</v>
      </c>
      <c r="L71" s="27">
        <v>914</v>
      </c>
      <c r="M71" s="27">
        <v>1</v>
      </c>
      <c r="N71" s="27">
        <v>5800</v>
      </c>
      <c r="O71" s="41">
        <f t="shared" si="11"/>
        <v>1.1463793103448277</v>
      </c>
      <c r="P71" s="42">
        <v>5888</v>
      </c>
    </row>
    <row r="72" spans="2:16" ht="12.75">
      <c r="B72" s="4" t="s">
        <v>82</v>
      </c>
      <c r="C72" s="11">
        <v>7</v>
      </c>
      <c r="D72" s="4" t="s">
        <v>201</v>
      </c>
      <c r="E72" s="27">
        <v>6102</v>
      </c>
      <c r="F72" s="27">
        <v>75</v>
      </c>
      <c r="G72" s="27">
        <v>40</v>
      </c>
      <c r="H72" s="40">
        <f t="shared" si="8"/>
        <v>0.5333333333333333</v>
      </c>
      <c r="I72" s="27">
        <v>35</v>
      </c>
      <c r="J72" s="27">
        <f t="shared" si="9"/>
        <v>152.55</v>
      </c>
      <c r="K72" s="27">
        <f t="shared" si="10"/>
        <v>81.36</v>
      </c>
      <c r="L72" s="27">
        <v>1308</v>
      </c>
      <c r="M72" s="27">
        <v>1</v>
      </c>
      <c r="N72" s="27">
        <v>5382</v>
      </c>
      <c r="O72" s="41">
        <f t="shared" si="11"/>
        <v>1.1337792642140467</v>
      </c>
      <c r="P72" s="5">
        <v>4220</v>
      </c>
    </row>
    <row r="73" spans="2:16" ht="12.75">
      <c r="B73" s="4" t="s">
        <v>107</v>
      </c>
      <c r="C73" s="11">
        <v>2</v>
      </c>
      <c r="D73" s="4" t="s">
        <v>185</v>
      </c>
      <c r="E73" s="27">
        <v>6697</v>
      </c>
      <c r="F73" s="27">
        <v>129</v>
      </c>
      <c r="G73" s="27">
        <v>50</v>
      </c>
      <c r="H73" s="40">
        <f t="shared" si="8"/>
        <v>0.3875968992248062</v>
      </c>
      <c r="I73" s="27">
        <v>79</v>
      </c>
      <c r="J73" s="27">
        <f t="shared" si="9"/>
        <v>133.94</v>
      </c>
      <c r="K73" s="27">
        <f t="shared" si="10"/>
        <v>51.91472868217054</v>
      </c>
      <c r="L73" s="27">
        <v>573</v>
      </c>
      <c r="M73" s="27">
        <v>1</v>
      </c>
      <c r="N73" s="27">
        <v>5921</v>
      </c>
      <c r="O73" s="41">
        <f t="shared" si="11"/>
        <v>1.1310589427461577</v>
      </c>
      <c r="P73" s="42">
        <v>6098</v>
      </c>
    </row>
    <row r="74" spans="2:16" ht="12.75">
      <c r="B74" s="4" t="s">
        <v>107</v>
      </c>
      <c r="C74" s="11">
        <v>1</v>
      </c>
      <c r="D74" s="4" t="s">
        <v>180</v>
      </c>
      <c r="E74" s="27">
        <v>5382</v>
      </c>
      <c r="F74" s="27">
        <v>136</v>
      </c>
      <c r="G74" s="27">
        <v>82</v>
      </c>
      <c r="H74" s="40">
        <f t="shared" si="8"/>
        <v>0.6029411764705882</v>
      </c>
      <c r="I74" s="27">
        <v>54</v>
      </c>
      <c r="J74" s="27">
        <f t="shared" si="9"/>
        <v>65.63414634146342</v>
      </c>
      <c r="K74" s="27">
        <f t="shared" si="10"/>
        <v>39.5735294117647</v>
      </c>
      <c r="L74" s="27">
        <v>364</v>
      </c>
      <c r="M74" s="27">
        <v>1</v>
      </c>
      <c r="N74" s="27">
        <v>4812</v>
      </c>
      <c r="O74" s="41">
        <f t="shared" si="11"/>
        <v>1.1184538653366582</v>
      </c>
      <c r="P74" s="42">
        <v>4884</v>
      </c>
    </row>
    <row r="75" spans="2:16" ht="12.75">
      <c r="B75" s="4" t="s">
        <v>31</v>
      </c>
      <c r="C75" s="11">
        <v>1</v>
      </c>
      <c r="D75" s="4" t="s">
        <v>197</v>
      </c>
      <c r="E75" s="27">
        <v>6602</v>
      </c>
      <c r="F75" s="27">
        <v>47</v>
      </c>
      <c r="G75" s="27">
        <v>20</v>
      </c>
      <c r="H75" s="40">
        <f t="shared" si="8"/>
        <v>0.425531914893617</v>
      </c>
      <c r="I75" s="27">
        <v>27</v>
      </c>
      <c r="J75" s="27">
        <f t="shared" si="9"/>
        <v>330.1</v>
      </c>
      <c r="K75" s="27">
        <f t="shared" si="10"/>
        <v>140.46808510638297</v>
      </c>
      <c r="L75" s="27">
        <v>1814</v>
      </c>
      <c r="M75" s="27">
        <v>5</v>
      </c>
      <c r="N75" s="27">
        <v>5993</v>
      </c>
      <c r="O75" s="41">
        <f t="shared" si="11"/>
        <v>1.1016185549808108</v>
      </c>
      <c r="P75" s="5">
        <v>2563</v>
      </c>
    </row>
    <row r="76" spans="2:16" ht="12.75">
      <c r="B76" s="4" t="s">
        <v>135</v>
      </c>
      <c r="C76" s="11">
        <v>15</v>
      </c>
      <c r="D76" s="4" t="s">
        <v>214</v>
      </c>
      <c r="E76" s="27">
        <v>6244</v>
      </c>
      <c r="F76" s="27">
        <v>84</v>
      </c>
      <c r="G76" s="27">
        <v>32</v>
      </c>
      <c r="H76" s="40">
        <f t="shared" si="8"/>
        <v>0.38095238095238093</v>
      </c>
      <c r="I76" s="27">
        <v>52</v>
      </c>
      <c r="J76" s="27">
        <f t="shared" si="9"/>
        <v>195.125</v>
      </c>
      <c r="K76" s="27">
        <f t="shared" si="10"/>
        <v>74.33333333333333</v>
      </c>
      <c r="L76" s="27">
        <v>1437</v>
      </c>
      <c r="M76" s="27">
        <v>1</v>
      </c>
      <c r="N76" s="27">
        <v>5693</v>
      </c>
      <c r="O76" s="41">
        <f t="shared" si="11"/>
        <v>1.0967855260846653</v>
      </c>
      <c r="P76" s="5">
        <v>2419</v>
      </c>
    </row>
    <row r="77" spans="2:16" ht="12.75">
      <c r="B77" s="4" t="s">
        <v>324</v>
      </c>
      <c r="C77" s="11">
        <v>3</v>
      </c>
      <c r="D77" s="4" t="s">
        <v>190</v>
      </c>
      <c r="E77" s="27">
        <v>6120</v>
      </c>
      <c r="F77" s="27">
        <v>103</v>
      </c>
      <c r="G77" s="27">
        <v>52</v>
      </c>
      <c r="H77" s="40">
        <f t="shared" si="8"/>
        <v>0.5048543689320388</v>
      </c>
      <c r="I77" s="27">
        <v>51</v>
      </c>
      <c r="J77" s="27">
        <f t="shared" si="9"/>
        <v>117.6923076923077</v>
      </c>
      <c r="K77" s="27">
        <f t="shared" si="10"/>
        <v>59.41747572815534</v>
      </c>
      <c r="L77" s="27">
        <v>512</v>
      </c>
      <c r="M77" s="27">
        <v>1</v>
      </c>
      <c r="N77" s="27">
        <v>5617</v>
      </c>
      <c r="O77" s="41">
        <f t="shared" si="11"/>
        <v>1.0895495816272032</v>
      </c>
      <c r="P77" s="42">
        <v>5744</v>
      </c>
    </row>
    <row r="78" spans="2:16" ht="12.75">
      <c r="B78" s="4" t="s">
        <v>112</v>
      </c>
      <c r="C78" s="11">
        <v>4</v>
      </c>
      <c r="D78" s="4" t="s">
        <v>187</v>
      </c>
      <c r="E78" s="5">
        <v>7077</v>
      </c>
      <c r="F78" s="5">
        <v>35</v>
      </c>
      <c r="G78" s="5">
        <v>18</v>
      </c>
      <c r="H78" s="40">
        <f t="shared" si="8"/>
        <v>0.5142857142857142</v>
      </c>
      <c r="I78" s="5">
        <v>17</v>
      </c>
      <c r="J78" s="27">
        <f t="shared" si="9"/>
        <v>393.1666666666667</v>
      </c>
      <c r="K78" s="27">
        <f t="shared" si="10"/>
        <v>202.2</v>
      </c>
      <c r="L78" s="5">
        <v>1726</v>
      </c>
      <c r="M78" s="5">
        <v>1</v>
      </c>
      <c r="N78" s="5">
        <v>6546</v>
      </c>
      <c r="O78" s="41">
        <f t="shared" si="11"/>
        <v>1.0811182401466544</v>
      </c>
      <c r="P78" s="42">
        <v>5180</v>
      </c>
    </row>
    <row r="79" spans="2:16" ht="12.75">
      <c r="B79" s="4" t="s">
        <v>107</v>
      </c>
      <c r="C79" s="11">
        <v>5</v>
      </c>
      <c r="D79" s="4" t="s">
        <v>184</v>
      </c>
      <c r="E79" s="27">
        <v>6096</v>
      </c>
      <c r="F79" s="27">
        <v>96</v>
      </c>
      <c r="G79" s="27">
        <v>54</v>
      </c>
      <c r="H79" s="40">
        <f t="shared" si="8"/>
        <v>0.5625</v>
      </c>
      <c r="I79" s="27">
        <v>42</v>
      </c>
      <c r="J79" s="27">
        <f t="shared" si="9"/>
        <v>112.88888888888889</v>
      </c>
      <c r="K79" s="27">
        <f t="shared" si="10"/>
        <v>63.5</v>
      </c>
      <c r="L79" s="27">
        <v>472</v>
      </c>
      <c r="M79" s="27">
        <v>1</v>
      </c>
      <c r="N79" s="27">
        <v>5766</v>
      </c>
      <c r="O79" s="41">
        <f t="shared" si="11"/>
        <v>1.0572320499479708</v>
      </c>
      <c r="P79" s="42">
        <v>4978</v>
      </c>
    </row>
    <row r="80" spans="2:16" ht="12.75">
      <c r="B80" s="4" t="s">
        <v>326</v>
      </c>
      <c r="C80" s="11">
        <v>39</v>
      </c>
      <c r="D80" s="4" t="s">
        <v>188</v>
      </c>
      <c r="E80" s="27">
        <v>5189</v>
      </c>
      <c r="F80" s="27">
        <v>21</v>
      </c>
      <c r="G80" s="27">
        <v>13</v>
      </c>
      <c r="H80" s="40">
        <f t="shared" si="8"/>
        <v>0.6190476190476191</v>
      </c>
      <c r="I80" s="27">
        <v>8</v>
      </c>
      <c r="J80" s="27">
        <f t="shared" si="9"/>
        <v>399.15384615384613</v>
      </c>
      <c r="K80" s="27">
        <f t="shared" si="10"/>
        <v>247.0952380952381</v>
      </c>
      <c r="L80" s="27">
        <v>2747</v>
      </c>
      <c r="M80" s="27">
        <v>7</v>
      </c>
      <c r="N80" s="27">
        <v>5014</v>
      </c>
      <c r="O80" s="41">
        <f t="shared" si="11"/>
        <v>1.0349022736338254</v>
      </c>
      <c r="P80" s="5">
        <v>3449</v>
      </c>
    </row>
    <row r="81" spans="2:16" ht="12.75">
      <c r="B81" s="4" t="s">
        <v>97</v>
      </c>
      <c r="C81" s="11">
        <v>7</v>
      </c>
      <c r="D81" s="4" t="s">
        <v>202</v>
      </c>
      <c r="E81" s="27">
        <v>5523</v>
      </c>
      <c r="F81" s="27">
        <v>22</v>
      </c>
      <c r="G81" s="27">
        <v>8</v>
      </c>
      <c r="H81" s="40">
        <f t="shared" si="8"/>
        <v>0.36363636363636365</v>
      </c>
      <c r="I81" s="27">
        <v>14</v>
      </c>
      <c r="J81" s="27">
        <f t="shared" si="9"/>
        <v>690.375</v>
      </c>
      <c r="K81" s="27">
        <f t="shared" si="10"/>
        <v>251.04545454545453</v>
      </c>
      <c r="L81" s="27">
        <v>3047</v>
      </c>
      <c r="M81" s="27">
        <v>1</v>
      </c>
      <c r="N81" s="27">
        <v>5518</v>
      </c>
      <c r="O81" s="41">
        <f t="shared" si="11"/>
        <v>1.0009061254077565</v>
      </c>
      <c r="P81" s="5">
        <v>4842</v>
      </c>
    </row>
    <row r="82" spans="2:1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40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41">
        <f t="shared" si="11"/>
        <v>0.9111178522675565</v>
      </c>
      <c r="P82" s="42">
        <v>1091</v>
      </c>
    </row>
    <row r="83" spans="2:16" ht="12.75">
      <c r="B83" s="4" t="s">
        <v>82</v>
      </c>
      <c r="C83" s="11">
        <v>9</v>
      </c>
      <c r="D83" s="4" t="s">
        <v>198</v>
      </c>
      <c r="E83" s="27">
        <v>5393</v>
      </c>
      <c r="F83" s="27">
        <v>234</v>
      </c>
      <c r="G83" s="27">
        <v>89</v>
      </c>
      <c r="H83" s="40">
        <f t="shared" si="8"/>
        <v>0.3803418803418803</v>
      </c>
      <c r="I83" s="27">
        <v>145</v>
      </c>
      <c r="J83" s="27">
        <f t="shared" si="9"/>
        <v>60.59550561797753</v>
      </c>
      <c r="K83" s="27">
        <f t="shared" si="10"/>
        <v>23.04700854700855</v>
      </c>
      <c r="L83" s="27">
        <v>800</v>
      </c>
      <c r="M83" s="27">
        <v>1</v>
      </c>
      <c r="N83" s="27">
        <v>6103</v>
      </c>
      <c r="O83" s="41">
        <f t="shared" si="11"/>
        <v>0.8836637719154514</v>
      </c>
      <c r="P83" s="5">
        <v>1849</v>
      </c>
    </row>
    <row r="84" spans="2:16" ht="12.75">
      <c r="B84" s="4" t="s">
        <v>325</v>
      </c>
      <c r="C84" s="11">
        <v>1</v>
      </c>
      <c r="D84" s="4" t="s">
        <v>186</v>
      </c>
      <c r="E84" s="27">
        <v>4943</v>
      </c>
      <c r="F84" s="27">
        <v>392</v>
      </c>
      <c r="G84" s="27">
        <v>99</v>
      </c>
      <c r="H84" s="40">
        <f t="shared" si="8"/>
        <v>0.25255102040816324</v>
      </c>
      <c r="I84" s="27">
        <v>293</v>
      </c>
      <c r="J84" s="27">
        <f t="shared" si="9"/>
        <v>49.92929292929293</v>
      </c>
      <c r="K84" s="27">
        <f t="shared" si="10"/>
        <v>12.60969387755102</v>
      </c>
      <c r="L84" s="27">
        <v>386</v>
      </c>
      <c r="M84" s="27">
        <v>1</v>
      </c>
      <c r="N84" s="27">
        <v>6071</v>
      </c>
      <c r="O84" s="41">
        <f t="shared" si="11"/>
        <v>0.8141986493164224</v>
      </c>
      <c r="P84" s="5">
        <v>2313</v>
      </c>
    </row>
    <row r="85" spans="2:16" ht="12.75">
      <c r="B85" s="4" t="s">
        <v>176</v>
      </c>
      <c r="C85" s="11">
        <v>12</v>
      </c>
      <c r="D85" s="4" t="s">
        <v>200</v>
      </c>
      <c r="E85" s="27">
        <v>4218</v>
      </c>
      <c r="F85" s="27">
        <v>268</v>
      </c>
      <c r="G85" s="27">
        <v>82</v>
      </c>
      <c r="H85" s="40">
        <f t="shared" si="8"/>
        <v>0.30597014925373134</v>
      </c>
      <c r="I85" s="27">
        <v>186</v>
      </c>
      <c r="J85" s="27">
        <f t="shared" si="9"/>
        <v>51.4390243902439</v>
      </c>
      <c r="K85" s="27">
        <f t="shared" si="10"/>
        <v>15.738805970149254</v>
      </c>
      <c r="L85" s="27">
        <v>1147</v>
      </c>
      <c r="M85" s="27">
        <v>1</v>
      </c>
      <c r="N85" s="27">
        <v>6193</v>
      </c>
      <c r="O85" s="41">
        <f t="shared" si="11"/>
        <v>0.6810915549814307</v>
      </c>
      <c r="P85" s="42">
        <v>3678</v>
      </c>
    </row>
    <row r="86" spans="2:16" ht="12.75">
      <c r="B86" s="4" t="s">
        <v>327</v>
      </c>
      <c r="C86" s="11">
        <v>5</v>
      </c>
      <c r="D86" s="4" t="s">
        <v>204</v>
      </c>
      <c r="E86" s="27">
        <v>3567</v>
      </c>
      <c r="F86" s="27">
        <v>151</v>
      </c>
      <c r="G86" s="27">
        <v>80</v>
      </c>
      <c r="H86" s="40">
        <f t="shared" si="8"/>
        <v>0.5298013245033113</v>
      </c>
      <c r="I86" s="27">
        <v>71</v>
      </c>
      <c r="J86" s="27">
        <f t="shared" si="9"/>
        <v>44.5875</v>
      </c>
      <c r="K86" s="27">
        <f t="shared" si="10"/>
        <v>23.62251655629139</v>
      </c>
      <c r="L86" s="27">
        <v>359</v>
      </c>
      <c r="M86" s="27">
        <v>1</v>
      </c>
      <c r="N86" s="27">
        <v>6032</v>
      </c>
      <c r="O86" s="41">
        <f t="shared" si="11"/>
        <v>0.5913461538461539</v>
      </c>
      <c r="P86" s="42">
        <v>2014</v>
      </c>
    </row>
    <row r="87" spans="2:16" ht="12.75">
      <c r="B87" s="4" t="s">
        <v>325</v>
      </c>
      <c r="C87" s="11">
        <v>18</v>
      </c>
      <c r="D87" s="4" t="s">
        <v>206</v>
      </c>
      <c r="E87" s="27">
        <v>3634</v>
      </c>
      <c r="F87" s="27">
        <v>424</v>
      </c>
      <c r="G87" s="27">
        <v>53</v>
      </c>
      <c r="H87" s="40">
        <f t="shared" si="8"/>
        <v>0.125</v>
      </c>
      <c r="I87" s="27">
        <v>371</v>
      </c>
      <c r="J87" s="27">
        <f t="shared" si="9"/>
        <v>68.56603773584905</v>
      </c>
      <c r="K87" s="27">
        <f t="shared" si="10"/>
        <v>8.570754716981131</v>
      </c>
      <c r="L87" s="27">
        <v>611</v>
      </c>
      <c r="M87" s="27">
        <v>1</v>
      </c>
      <c r="N87" s="27">
        <v>6297</v>
      </c>
      <c r="O87" s="41">
        <f t="shared" si="11"/>
        <v>0.5771002064475147</v>
      </c>
      <c r="P87" s="5">
        <v>677</v>
      </c>
    </row>
    <row r="88" spans="2:16" ht="12.75">
      <c r="B88" s="4" t="s">
        <v>82</v>
      </c>
      <c r="C88" s="11">
        <v>13</v>
      </c>
      <c r="D88" s="4" t="s">
        <v>211</v>
      </c>
      <c r="E88" s="27">
        <v>2993</v>
      </c>
      <c r="F88" s="27">
        <v>9</v>
      </c>
      <c r="G88" s="27">
        <v>7</v>
      </c>
      <c r="H88" s="40">
        <f t="shared" si="8"/>
        <v>0.7777777777777778</v>
      </c>
      <c r="I88" s="27">
        <v>2</v>
      </c>
      <c r="J88" s="27">
        <f t="shared" si="9"/>
        <v>427.57142857142856</v>
      </c>
      <c r="K88" s="27">
        <f t="shared" si="10"/>
        <v>332.55555555555554</v>
      </c>
      <c r="L88" s="27">
        <v>1152</v>
      </c>
      <c r="M88" s="27">
        <v>40</v>
      </c>
      <c r="N88" s="27">
        <v>5195</v>
      </c>
      <c r="O88" s="41">
        <f t="shared" si="11"/>
        <v>0.5761308950914341</v>
      </c>
      <c r="P88" s="5">
        <v>2641</v>
      </c>
    </row>
    <row r="89" spans="2:16" ht="12.75">
      <c r="B89" s="4" t="s">
        <v>330</v>
      </c>
      <c r="C89" s="11">
        <v>4</v>
      </c>
      <c r="D89" s="4" t="s">
        <v>203</v>
      </c>
      <c r="E89" s="27">
        <v>3333</v>
      </c>
      <c r="F89" s="27">
        <v>64</v>
      </c>
      <c r="G89" s="27">
        <v>30</v>
      </c>
      <c r="H89" s="40">
        <f t="shared" si="8"/>
        <v>0.46875</v>
      </c>
      <c r="I89" s="27">
        <v>34</v>
      </c>
      <c r="J89" s="27">
        <f t="shared" si="9"/>
        <v>111.1</v>
      </c>
      <c r="K89" s="27">
        <f t="shared" si="10"/>
        <v>52.078125</v>
      </c>
      <c r="L89" s="27">
        <v>1061</v>
      </c>
      <c r="M89" s="27">
        <v>1</v>
      </c>
      <c r="N89" s="27">
        <v>6595</v>
      </c>
      <c r="O89" s="41">
        <f t="shared" si="11"/>
        <v>0.5053828658074299</v>
      </c>
      <c r="P89" s="5">
        <v>959</v>
      </c>
    </row>
    <row r="90" spans="2:16" ht="12.75">
      <c r="B90" s="4" t="s">
        <v>212</v>
      </c>
      <c r="C90" s="11">
        <v>11</v>
      </c>
      <c r="D90" s="4" t="s">
        <v>219</v>
      </c>
      <c r="E90" s="27">
        <v>2868</v>
      </c>
      <c r="F90" s="27">
        <v>21</v>
      </c>
      <c r="G90" s="27">
        <v>10</v>
      </c>
      <c r="H90" s="40">
        <f t="shared" si="8"/>
        <v>0.47619047619047616</v>
      </c>
      <c r="I90" s="27">
        <v>11</v>
      </c>
      <c r="J90" s="27">
        <f t="shared" si="9"/>
        <v>286.8</v>
      </c>
      <c r="K90" s="27">
        <f t="shared" si="10"/>
        <v>136.57142857142858</v>
      </c>
      <c r="L90" s="27">
        <v>608</v>
      </c>
      <c r="M90" s="27">
        <v>10</v>
      </c>
      <c r="N90" s="27">
        <v>5895</v>
      </c>
      <c r="O90" s="41">
        <f t="shared" si="11"/>
        <v>0.4865139949109415</v>
      </c>
      <c r="P90" s="42">
        <v>1607</v>
      </c>
    </row>
    <row r="91" spans="2:16" ht="12.75">
      <c r="B91" s="4" t="s">
        <v>93</v>
      </c>
      <c r="C91" s="11">
        <v>3</v>
      </c>
      <c r="D91" s="4" t="s">
        <v>209</v>
      </c>
      <c r="E91" s="27">
        <v>2787</v>
      </c>
      <c r="F91" s="27">
        <v>166</v>
      </c>
      <c r="G91" s="27">
        <v>55</v>
      </c>
      <c r="H91" s="40">
        <f t="shared" si="8"/>
        <v>0.3313253012048193</v>
      </c>
      <c r="I91" s="27">
        <v>111</v>
      </c>
      <c r="J91" s="27">
        <f t="shared" si="9"/>
        <v>50.67272727272727</v>
      </c>
      <c r="K91" s="27">
        <f t="shared" si="10"/>
        <v>16.789156626506024</v>
      </c>
      <c r="L91" s="27">
        <v>482</v>
      </c>
      <c r="M91" s="27">
        <v>1</v>
      </c>
      <c r="N91" s="27">
        <v>5870</v>
      </c>
      <c r="O91" s="41">
        <f t="shared" si="11"/>
        <v>0.4747870528109029</v>
      </c>
      <c r="P91" s="5">
        <v>1775</v>
      </c>
    </row>
    <row r="92" spans="2:16" ht="12.75">
      <c r="B92" s="4" t="s">
        <v>325</v>
      </c>
      <c r="C92" s="11">
        <v>16</v>
      </c>
      <c r="D92" s="4" t="s">
        <v>215</v>
      </c>
      <c r="E92" s="27">
        <v>2488</v>
      </c>
      <c r="F92" s="27">
        <v>393</v>
      </c>
      <c r="G92" s="27">
        <v>79</v>
      </c>
      <c r="H92" s="40">
        <f t="shared" si="8"/>
        <v>0.2010178117048346</v>
      </c>
      <c r="I92" s="27">
        <v>314</v>
      </c>
      <c r="J92" s="27">
        <f t="shared" si="9"/>
        <v>31.49367088607595</v>
      </c>
      <c r="K92" s="27">
        <f t="shared" si="10"/>
        <v>6.330788804071247</v>
      </c>
      <c r="L92" s="27">
        <v>96</v>
      </c>
      <c r="M92" s="27">
        <v>1</v>
      </c>
      <c r="N92" s="27">
        <v>6391</v>
      </c>
      <c r="O92" s="41">
        <f t="shared" si="11"/>
        <v>0.3892974495384134</v>
      </c>
      <c r="P92" s="5">
        <v>445</v>
      </c>
    </row>
    <row r="93" spans="2:16" ht="12.75">
      <c r="B93" s="4" t="s">
        <v>33</v>
      </c>
      <c r="C93" s="11">
        <v>4</v>
      </c>
      <c r="D93" s="4" t="s">
        <v>216</v>
      </c>
      <c r="E93" s="27">
        <v>2470</v>
      </c>
      <c r="F93" s="27">
        <v>57</v>
      </c>
      <c r="G93" s="27">
        <v>23</v>
      </c>
      <c r="H93" s="40">
        <f t="shared" si="8"/>
        <v>0.40350877192982454</v>
      </c>
      <c r="I93" s="27">
        <v>34</v>
      </c>
      <c r="J93" s="27">
        <f t="shared" si="9"/>
        <v>107.3913043478261</v>
      </c>
      <c r="K93" s="27">
        <f t="shared" si="10"/>
        <v>43.333333333333336</v>
      </c>
      <c r="L93" s="27">
        <v>1052</v>
      </c>
      <c r="M93" s="27">
        <v>1</v>
      </c>
      <c r="N93" s="27">
        <v>6443</v>
      </c>
      <c r="O93" s="41">
        <f t="shared" si="11"/>
        <v>0.3833617879869626</v>
      </c>
      <c r="P93" s="42">
        <v>1387</v>
      </c>
    </row>
    <row r="94" spans="2:16" ht="12.75">
      <c r="B94" s="4" t="s">
        <v>325</v>
      </c>
      <c r="C94" s="11">
        <v>2</v>
      </c>
      <c r="D94" s="4" t="s">
        <v>218</v>
      </c>
      <c r="E94" s="27">
        <v>2595</v>
      </c>
      <c r="F94" s="27">
        <v>393</v>
      </c>
      <c r="G94" s="27">
        <v>78</v>
      </c>
      <c r="H94" s="40">
        <f t="shared" si="8"/>
        <v>0.1984732824427481</v>
      </c>
      <c r="I94" s="27">
        <v>315</v>
      </c>
      <c r="J94" s="27">
        <f t="shared" si="9"/>
        <v>33.26923076923077</v>
      </c>
      <c r="K94" s="27">
        <f t="shared" si="10"/>
        <v>6.603053435114504</v>
      </c>
      <c r="L94" s="27">
        <v>119</v>
      </c>
      <c r="M94" s="27">
        <v>1</v>
      </c>
      <c r="N94" s="27">
        <v>7187</v>
      </c>
      <c r="O94" s="41">
        <f t="shared" si="11"/>
        <v>0.3610685960762488</v>
      </c>
      <c r="P94" s="5">
        <v>1159</v>
      </c>
    </row>
    <row r="95" spans="2:16" ht="12.75">
      <c r="B95" s="4" t="s">
        <v>112</v>
      </c>
      <c r="C95" s="11">
        <v>3</v>
      </c>
      <c r="D95" s="4" t="s">
        <v>225</v>
      </c>
      <c r="E95" s="27">
        <v>1974</v>
      </c>
      <c r="F95" s="27">
        <v>162</v>
      </c>
      <c r="G95" s="27">
        <v>78</v>
      </c>
      <c r="H95" s="40">
        <f t="shared" si="8"/>
        <v>0.48148148148148145</v>
      </c>
      <c r="I95" s="27">
        <v>84</v>
      </c>
      <c r="J95" s="27">
        <f t="shared" si="9"/>
        <v>25.307692307692307</v>
      </c>
      <c r="K95" s="27">
        <f t="shared" si="10"/>
        <v>12.185185185185185</v>
      </c>
      <c r="L95" s="27">
        <v>487</v>
      </c>
      <c r="M95" s="27">
        <v>1</v>
      </c>
      <c r="N95" s="27">
        <v>6382</v>
      </c>
      <c r="O95" s="41">
        <f t="shared" si="11"/>
        <v>0.309307427138828</v>
      </c>
      <c r="P95" s="5">
        <v>1647</v>
      </c>
    </row>
    <row r="96" spans="2:16" ht="12.75">
      <c r="B96" s="4" t="s">
        <v>326</v>
      </c>
      <c r="C96" s="11">
        <v>37</v>
      </c>
      <c r="D96" s="4" t="s">
        <v>221</v>
      </c>
      <c r="E96" s="27">
        <v>1711</v>
      </c>
      <c r="F96" s="27">
        <v>139</v>
      </c>
      <c r="G96" s="27">
        <v>67</v>
      </c>
      <c r="H96" s="40">
        <f t="shared" si="8"/>
        <v>0.48201438848920863</v>
      </c>
      <c r="I96" s="27">
        <v>72</v>
      </c>
      <c r="J96" s="27">
        <f t="shared" si="9"/>
        <v>25.53731343283582</v>
      </c>
      <c r="K96" s="27">
        <f t="shared" si="10"/>
        <v>12.309352517985612</v>
      </c>
      <c r="L96" s="27">
        <v>219</v>
      </c>
      <c r="M96" s="27">
        <v>1</v>
      </c>
      <c r="N96" s="27">
        <v>5532</v>
      </c>
      <c r="O96" s="41">
        <f t="shared" si="11"/>
        <v>0.30929139551699203</v>
      </c>
      <c r="P96" s="42">
        <v>1490</v>
      </c>
    </row>
    <row r="97" spans="2:16" ht="12.75">
      <c r="B97" s="4" t="s">
        <v>29</v>
      </c>
      <c r="C97" s="11">
        <v>10</v>
      </c>
      <c r="D97" s="4" t="s">
        <v>227</v>
      </c>
      <c r="E97" s="27">
        <v>1740</v>
      </c>
      <c r="F97" s="27">
        <v>72</v>
      </c>
      <c r="G97" s="27">
        <v>27</v>
      </c>
      <c r="H97" s="40">
        <f t="shared" si="8"/>
        <v>0.375</v>
      </c>
      <c r="I97" s="27">
        <v>45</v>
      </c>
      <c r="J97" s="27">
        <f t="shared" si="9"/>
        <v>64.44444444444444</v>
      </c>
      <c r="K97" s="27">
        <f t="shared" si="10"/>
        <v>24.166666666666668</v>
      </c>
      <c r="L97" s="27">
        <v>356</v>
      </c>
      <c r="M97" s="27">
        <v>1</v>
      </c>
      <c r="N97" s="27">
        <v>5749</v>
      </c>
      <c r="O97" s="41">
        <f t="shared" si="11"/>
        <v>0.30266133240563575</v>
      </c>
      <c r="P97" s="5">
        <v>1258</v>
      </c>
    </row>
    <row r="98" spans="2:16" ht="12.75">
      <c r="B98" s="4" t="s">
        <v>112</v>
      </c>
      <c r="C98" s="11">
        <v>3</v>
      </c>
      <c r="D98" s="4" t="s">
        <v>230</v>
      </c>
      <c r="E98" s="27">
        <v>1734</v>
      </c>
      <c r="F98" s="27">
        <v>53</v>
      </c>
      <c r="G98" s="27">
        <v>25</v>
      </c>
      <c r="H98" s="40">
        <f t="shared" si="8"/>
        <v>0.4716981132075472</v>
      </c>
      <c r="I98" s="27">
        <v>28</v>
      </c>
      <c r="J98" s="27">
        <f t="shared" si="9"/>
        <v>69.36</v>
      </c>
      <c r="K98" s="27">
        <f t="shared" si="10"/>
        <v>32.716981132075475</v>
      </c>
      <c r="L98" s="27">
        <v>541</v>
      </c>
      <c r="M98" s="27">
        <v>1</v>
      </c>
      <c r="N98" s="27">
        <v>6382</v>
      </c>
      <c r="O98" s="41">
        <f t="shared" si="11"/>
        <v>0.2717016609213413</v>
      </c>
      <c r="P98" s="5">
        <v>1434</v>
      </c>
    </row>
    <row r="99" spans="2:16" ht="12.75">
      <c r="B99" s="4" t="s">
        <v>135</v>
      </c>
      <c r="C99" s="11">
        <v>12</v>
      </c>
      <c r="D99" s="4" t="s">
        <v>228</v>
      </c>
      <c r="E99" s="27">
        <v>1783</v>
      </c>
      <c r="F99" s="27">
        <v>51</v>
      </c>
      <c r="G99" s="27">
        <v>16</v>
      </c>
      <c r="H99" s="40">
        <f t="shared" si="8"/>
        <v>0.3137254901960784</v>
      </c>
      <c r="I99" s="27">
        <v>35</v>
      </c>
      <c r="J99" s="27">
        <f t="shared" si="9"/>
        <v>111.4375</v>
      </c>
      <c r="K99" s="27">
        <f t="shared" si="10"/>
        <v>34.96078431372549</v>
      </c>
      <c r="L99" s="27">
        <v>425</v>
      </c>
      <c r="M99" s="27">
        <v>1</v>
      </c>
      <c r="N99" s="27">
        <v>6582</v>
      </c>
      <c r="O99" s="41">
        <f t="shared" si="11"/>
        <v>0.2708903068975995</v>
      </c>
      <c r="P99" s="5">
        <v>999</v>
      </c>
    </row>
    <row r="100" spans="2:16" ht="12.75">
      <c r="B100" s="4" t="s">
        <v>326</v>
      </c>
      <c r="C100" s="11">
        <v>7</v>
      </c>
      <c r="D100" s="4" t="s">
        <v>237</v>
      </c>
      <c r="E100" s="27">
        <v>1506</v>
      </c>
      <c r="F100" s="27">
        <v>55</v>
      </c>
      <c r="G100" s="27">
        <v>18</v>
      </c>
      <c r="H100" s="40">
        <f aca="true" t="shared" si="12" ref="H100:H131">G100/F100</f>
        <v>0.32727272727272727</v>
      </c>
      <c r="I100" s="27">
        <v>37</v>
      </c>
      <c r="J100" s="27">
        <f aca="true" t="shared" si="13" ref="J100:J131">E100/G100</f>
        <v>83.66666666666667</v>
      </c>
      <c r="K100" s="27">
        <f aca="true" t="shared" si="14" ref="K100:K131">E100/F100</f>
        <v>27.381818181818183</v>
      </c>
      <c r="L100" s="27">
        <v>465</v>
      </c>
      <c r="M100" s="27">
        <v>1</v>
      </c>
      <c r="N100" s="27">
        <v>5871</v>
      </c>
      <c r="O100" s="41">
        <f aca="true" t="shared" si="15" ref="O100:O131">E100/N100</f>
        <v>0.2565150740929995</v>
      </c>
      <c r="P100" s="5">
        <v>226</v>
      </c>
    </row>
    <row r="101" spans="2:16" ht="12.75">
      <c r="B101" s="4" t="s">
        <v>82</v>
      </c>
      <c r="C101" s="11">
        <v>8</v>
      </c>
      <c r="D101" s="4" t="s">
        <v>229</v>
      </c>
      <c r="E101" s="27">
        <v>1462</v>
      </c>
      <c r="F101" s="27">
        <v>46</v>
      </c>
      <c r="G101" s="27">
        <v>19</v>
      </c>
      <c r="H101" s="40">
        <f t="shared" si="12"/>
        <v>0.41304347826086957</v>
      </c>
      <c r="I101" s="27">
        <v>27</v>
      </c>
      <c r="J101" s="27">
        <f t="shared" si="13"/>
        <v>76.94736842105263</v>
      </c>
      <c r="K101" s="27">
        <f t="shared" si="14"/>
        <v>31.782608695652176</v>
      </c>
      <c r="L101" s="27">
        <v>320</v>
      </c>
      <c r="M101" s="27">
        <v>1</v>
      </c>
      <c r="N101" s="27">
        <v>5815</v>
      </c>
      <c r="O101" s="41">
        <f t="shared" si="15"/>
        <v>0.2514187446259673</v>
      </c>
      <c r="P101" s="5">
        <v>1338</v>
      </c>
    </row>
    <row r="102" spans="2:16" ht="12.75">
      <c r="B102" s="4" t="s">
        <v>86</v>
      </c>
      <c r="C102" s="11">
        <v>2</v>
      </c>
      <c r="D102" s="4" t="s">
        <v>254</v>
      </c>
      <c r="E102" s="27">
        <v>1404</v>
      </c>
      <c r="F102" s="27">
        <v>94</v>
      </c>
      <c r="G102" s="27">
        <v>48</v>
      </c>
      <c r="H102" s="40">
        <f t="shared" si="12"/>
        <v>0.5106382978723404</v>
      </c>
      <c r="I102" s="27">
        <v>46</v>
      </c>
      <c r="J102" s="27">
        <f t="shared" si="13"/>
        <v>29.25</v>
      </c>
      <c r="K102" s="27">
        <f t="shared" si="14"/>
        <v>14.936170212765957</v>
      </c>
      <c r="L102" s="27">
        <v>187</v>
      </c>
      <c r="M102" s="27">
        <v>1</v>
      </c>
      <c r="N102" s="27">
        <v>6047</v>
      </c>
      <c r="O102" s="41">
        <f t="shared" si="15"/>
        <v>0.2321812468992889</v>
      </c>
      <c r="P102" s="42">
        <v>962</v>
      </c>
    </row>
    <row r="103" spans="2:16" ht="12.75">
      <c r="B103" s="4" t="s">
        <v>135</v>
      </c>
      <c r="C103" s="11">
        <v>5</v>
      </c>
      <c r="D103" s="4" t="s">
        <v>231</v>
      </c>
      <c r="E103" s="27">
        <v>1118</v>
      </c>
      <c r="F103" s="27">
        <v>93</v>
      </c>
      <c r="G103" s="27">
        <v>42</v>
      </c>
      <c r="H103" s="40">
        <f t="shared" si="12"/>
        <v>0.45161290322580644</v>
      </c>
      <c r="I103" s="27">
        <v>51</v>
      </c>
      <c r="J103" s="27">
        <f t="shared" si="13"/>
        <v>26.61904761904762</v>
      </c>
      <c r="K103" s="27">
        <f t="shared" si="14"/>
        <v>12.021505376344086</v>
      </c>
      <c r="L103" s="27">
        <v>279</v>
      </c>
      <c r="M103" s="27">
        <v>1</v>
      </c>
      <c r="N103" s="27">
        <v>4896</v>
      </c>
      <c r="O103" s="41">
        <f t="shared" si="15"/>
        <v>0.22834967320261437</v>
      </c>
      <c r="P103" s="5">
        <v>887</v>
      </c>
    </row>
    <row r="104" spans="2:16" ht="12.75">
      <c r="B104" s="4" t="s">
        <v>27</v>
      </c>
      <c r="C104" s="11">
        <v>7</v>
      </c>
      <c r="D104" s="4" t="s">
        <v>234</v>
      </c>
      <c r="E104" s="27">
        <v>1297</v>
      </c>
      <c r="F104" s="27">
        <v>154</v>
      </c>
      <c r="G104" s="27">
        <v>56</v>
      </c>
      <c r="H104" s="40">
        <f t="shared" si="12"/>
        <v>0.36363636363636365</v>
      </c>
      <c r="I104" s="27">
        <v>98</v>
      </c>
      <c r="J104" s="27">
        <f t="shared" si="13"/>
        <v>23.160714285714285</v>
      </c>
      <c r="K104" s="27">
        <f t="shared" si="14"/>
        <v>8.422077922077921</v>
      </c>
      <c r="L104" s="27">
        <v>623</v>
      </c>
      <c r="M104" s="27">
        <v>1</v>
      </c>
      <c r="N104" s="27">
        <v>5945</v>
      </c>
      <c r="O104" s="41">
        <f t="shared" si="15"/>
        <v>0.21816652649285115</v>
      </c>
      <c r="P104" s="5">
        <v>1049</v>
      </c>
    </row>
    <row r="105" spans="2:16" ht="12.75">
      <c r="B105" s="4" t="s">
        <v>112</v>
      </c>
      <c r="C105" s="11">
        <v>7</v>
      </c>
      <c r="D105" s="4" t="s">
        <v>244</v>
      </c>
      <c r="E105" s="27">
        <v>1432</v>
      </c>
      <c r="F105" s="27">
        <v>135</v>
      </c>
      <c r="G105" s="27">
        <v>71</v>
      </c>
      <c r="H105" s="40">
        <f t="shared" si="12"/>
        <v>0.5259259259259259</v>
      </c>
      <c r="I105" s="27">
        <v>64</v>
      </c>
      <c r="J105" s="27">
        <f t="shared" si="13"/>
        <v>20.169014084507044</v>
      </c>
      <c r="K105" s="27">
        <f t="shared" si="14"/>
        <v>10.607407407407408</v>
      </c>
      <c r="L105" s="27">
        <v>237</v>
      </c>
      <c r="M105" s="27">
        <v>1</v>
      </c>
      <c r="N105" s="27">
        <v>6605</v>
      </c>
      <c r="O105" s="41">
        <f t="shared" si="15"/>
        <v>0.21680545041635124</v>
      </c>
      <c r="P105" s="5">
        <v>1161</v>
      </c>
    </row>
    <row r="106" spans="2:16" ht="12.75">
      <c r="B106" s="4" t="s">
        <v>29</v>
      </c>
      <c r="C106" s="11">
        <v>12</v>
      </c>
      <c r="D106" s="4" t="s">
        <v>246</v>
      </c>
      <c r="E106" s="27">
        <v>1350</v>
      </c>
      <c r="F106" s="27">
        <v>96</v>
      </c>
      <c r="G106" s="27">
        <v>24</v>
      </c>
      <c r="H106" s="40">
        <f t="shared" si="12"/>
        <v>0.25</v>
      </c>
      <c r="I106" s="27">
        <v>72</v>
      </c>
      <c r="J106" s="27">
        <f t="shared" si="13"/>
        <v>56.25</v>
      </c>
      <c r="K106" s="27">
        <f t="shared" si="14"/>
        <v>14.0625</v>
      </c>
      <c r="L106" s="27">
        <v>304</v>
      </c>
      <c r="M106" s="27">
        <v>1</v>
      </c>
      <c r="N106" s="27">
        <v>6318</v>
      </c>
      <c r="O106" s="41">
        <f t="shared" si="15"/>
        <v>0.21367521367521367</v>
      </c>
      <c r="P106" s="5">
        <v>1074</v>
      </c>
    </row>
    <row r="107" spans="2:16" ht="12.75">
      <c r="B107" s="4" t="s">
        <v>135</v>
      </c>
      <c r="C107" s="11">
        <v>5</v>
      </c>
      <c r="D107" s="4" t="s">
        <v>235</v>
      </c>
      <c r="E107" s="27">
        <v>1034</v>
      </c>
      <c r="F107" s="27">
        <v>82</v>
      </c>
      <c r="G107" s="27">
        <v>29</v>
      </c>
      <c r="H107" s="40">
        <f t="shared" si="12"/>
        <v>0.35365853658536583</v>
      </c>
      <c r="I107" s="27">
        <v>53</v>
      </c>
      <c r="J107" s="27">
        <f t="shared" si="13"/>
        <v>35.6551724137931</v>
      </c>
      <c r="K107" s="27">
        <f t="shared" si="14"/>
        <v>12.609756097560975</v>
      </c>
      <c r="L107" s="27">
        <v>589</v>
      </c>
      <c r="M107" s="27">
        <v>1</v>
      </c>
      <c r="N107" s="27">
        <v>4896</v>
      </c>
      <c r="O107" s="41">
        <f t="shared" si="15"/>
        <v>0.21119281045751634</v>
      </c>
      <c r="P107" s="5">
        <v>946</v>
      </c>
    </row>
    <row r="108" spans="2:16" ht="12.75">
      <c r="B108" s="4" t="s">
        <v>328</v>
      </c>
      <c r="C108" s="11">
        <v>9</v>
      </c>
      <c r="D108" s="4" t="s">
        <v>241</v>
      </c>
      <c r="E108" s="27">
        <v>983</v>
      </c>
      <c r="F108" s="27">
        <v>41</v>
      </c>
      <c r="G108" s="27">
        <v>20</v>
      </c>
      <c r="H108" s="40">
        <f t="shared" si="12"/>
        <v>0.4878048780487805</v>
      </c>
      <c r="I108" s="27">
        <v>21</v>
      </c>
      <c r="J108" s="27">
        <f t="shared" si="13"/>
        <v>49.15</v>
      </c>
      <c r="K108" s="27">
        <f t="shared" si="14"/>
        <v>23.975609756097562</v>
      </c>
      <c r="L108" s="27">
        <v>266</v>
      </c>
      <c r="M108" s="27">
        <v>1</v>
      </c>
      <c r="N108" s="27">
        <v>4659</v>
      </c>
      <c r="O108" s="41">
        <f t="shared" si="15"/>
        <v>0.21098948272161408</v>
      </c>
      <c r="P108" s="5">
        <v>691</v>
      </c>
    </row>
    <row r="109" spans="2:16" ht="12.75">
      <c r="B109" s="4" t="s">
        <v>328</v>
      </c>
      <c r="C109" s="11">
        <v>10</v>
      </c>
      <c r="D109" s="4" t="s">
        <v>242</v>
      </c>
      <c r="E109" s="27">
        <v>1187</v>
      </c>
      <c r="F109" s="27">
        <v>56</v>
      </c>
      <c r="G109" s="27">
        <v>24</v>
      </c>
      <c r="H109" s="40">
        <f t="shared" si="12"/>
        <v>0.42857142857142855</v>
      </c>
      <c r="I109" s="27">
        <v>32</v>
      </c>
      <c r="J109" s="27">
        <f t="shared" si="13"/>
        <v>49.458333333333336</v>
      </c>
      <c r="K109" s="27">
        <f t="shared" si="14"/>
        <v>21.196428571428573</v>
      </c>
      <c r="L109" s="27">
        <v>507</v>
      </c>
      <c r="M109" s="27">
        <v>1</v>
      </c>
      <c r="N109" s="27">
        <v>6037</v>
      </c>
      <c r="O109" s="41">
        <f t="shared" si="15"/>
        <v>0.1966208381646513</v>
      </c>
      <c r="P109" s="5">
        <v>542</v>
      </c>
    </row>
    <row r="110" spans="2:16" ht="12.75">
      <c r="B110" s="4" t="s">
        <v>135</v>
      </c>
      <c r="C110" s="11">
        <v>1</v>
      </c>
      <c r="D110" s="4" t="s">
        <v>248</v>
      </c>
      <c r="E110" s="27">
        <v>857</v>
      </c>
      <c r="F110" s="27">
        <v>42</v>
      </c>
      <c r="G110" s="27">
        <v>12</v>
      </c>
      <c r="H110" s="40">
        <f t="shared" si="12"/>
        <v>0.2857142857142857</v>
      </c>
      <c r="I110" s="27">
        <v>30</v>
      </c>
      <c r="J110" s="27">
        <f t="shared" si="13"/>
        <v>71.41666666666667</v>
      </c>
      <c r="K110" s="27">
        <f t="shared" si="14"/>
        <v>20.404761904761905</v>
      </c>
      <c r="L110" s="27">
        <v>251</v>
      </c>
      <c r="M110" s="27">
        <v>1</v>
      </c>
      <c r="N110" s="27">
        <v>4735</v>
      </c>
      <c r="O110" s="41">
        <f t="shared" si="15"/>
        <v>0.18099260823653643</v>
      </c>
      <c r="P110" s="5">
        <v>538</v>
      </c>
    </row>
    <row r="111" spans="2:16" ht="12.75">
      <c r="B111" s="4" t="s">
        <v>112</v>
      </c>
      <c r="C111" s="11">
        <v>4</v>
      </c>
      <c r="D111" s="4" t="s">
        <v>238</v>
      </c>
      <c r="E111" s="27">
        <v>1169</v>
      </c>
      <c r="F111" s="27">
        <v>44</v>
      </c>
      <c r="G111" s="27">
        <v>16</v>
      </c>
      <c r="H111" s="40">
        <f t="shared" si="12"/>
        <v>0.36363636363636365</v>
      </c>
      <c r="I111" s="27">
        <v>28</v>
      </c>
      <c r="J111" s="27">
        <f t="shared" si="13"/>
        <v>73.0625</v>
      </c>
      <c r="K111" s="27">
        <f t="shared" si="14"/>
        <v>26.568181818181817</v>
      </c>
      <c r="L111" s="27">
        <v>447</v>
      </c>
      <c r="M111" s="27">
        <v>1</v>
      </c>
      <c r="N111" s="27">
        <v>6546</v>
      </c>
      <c r="O111" s="41">
        <f t="shared" si="15"/>
        <v>0.1785823403605255</v>
      </c>
      <c r="P111" s="5">
        <v>864</v>
      </c>
    </row>
    <row r="112" spans="2:16" ht="12.75">
      <c r="B112" s="4" t="s">
        <v>328</v>
      </c>
      <c r="C112" s="11">
        <v>10</v>
      </c>
      <c r="D112" s="4" t="s">
        <v>243</v>
      </c>
      <c r="E112" s="27">
        <v>1023</v>
      </c>
      <c r="F112" s="27">
        <v>62</v>
      </c>
      <c r="G112" s="27">
        <v>32</v>
      </c>
      <c r="H112" s="40">
        <f t="shared" si="12"/>
        <v>0.5161290322580645</v>
      </c>
      <c r="I112" s="27">
        <v>30</v>
      </c>
      <c r="J112" s="27">
        <f t="shared" si="13"/>
        <v>31.96875</v>
      </c>
      <c r="K112" s="27">
        <f t="shared" si="14"/>
        <v>16.5</v>
      </c>
      <c r="L112" s="27">
        <v>277</v>
      </c>
      <c r="M112" s="27">
        <v>1</v>
      </c>
      <c r="N112" s="27">
        <v>6037</v>
      </c>
      <c r="O112" s="41">
        <f t="shared" si="15"/>
        <v>0.169455027331456</v>
      </c>
      <c r="P112" s="5">
        <v>884</v>
      </c>
    </row>
    <row r="113" spans="2:16" ht="12.75">
      <c r="B113" s="4" t="s">
        <v>27</v>
      </c>
      <c r="C113" s="11">
        <v>2</v>
      </c>
      <c r="D113" s="4" t="s">
        <v>233</v>
      </c>
      <c r="E113" s="27">
        <v>1049</v>
      </c>
      <c r="F113" s="27">
        <v>30</v>
      </c>
      <c r="G113" s="27">
        <v>11</v>
      </c>
      <c r="H113" s="40">
        <f t="shared" si="12"/>
        <v>0.36666666666666664</v>
      </c>
      <c r="I113" s="27">
        <v>19</v>
      </c>
      <c r="J113" s="27">
        <f t="shared" si="13"/>
        <v>95.36363636363636</v>
      </c>
      <c r="K113" s="27">
        <f t="shared" si="14"/>
        <v>34.96666666666667</v>
      </c>
      <c r="L113" s="27">
        <v>480</v>
      </c>
      <c r="M113" s="27">
        <v>1</v>
      </c>
      <c r="N113" s="27">
        <v>6242</v>
      </c>
      <c r="O113" s="41">
        <f t="shared" si="15"/>
        <v>0.1680551105414931</v>
      </c>
      <c r="P113" s="5">
        <v>989</v>
      </c>
    </row>
    <row r="114" spans="2:16" ht="12.75">
      <c r="B114" s="4" t="s">
        <v>325</v>
      </c>
      <c r="C114" s="11">
        <v>24</v>
      </c>
      <c r="D114" s="4" t="s">
        <v>236</v>
      </c>
      <c r="E114" s="27">
        <v>1060</v>
      </c>
      <c r="F114" s="27">
        <v>393</v>
      </c>
      <c r="G114" s="27">
        <v>64</v>
      </c>
      <c r="H114" s="40">
        <f t="shared" si="12"/>
        <v>0.1628498727735369</v>
      </c>
      <c r="I114" s="27">
        <v>329</v>
      </c>
      <c r="J114" s="27">
        <f t="shared" si="13"/>
        <v>16.5625</v>
      </c>
      <c r="K114" s="27">
        <f t="shared" si="14"/>
        <v>2.6972010178117047</v>
      </c>
      <c r="L114" s="27">
        <v>81</v>
      </c>
      <c r="M114" s="27">
        <v>1</v>
      </c>
      <c r="N114" s="27">
        <v>6615</v>
      </c>
      <c r="O114" s="41">
        <f t="shared" si="15"/>
        <v>0.1602418745275888</v>
      </c>
      <c r="P114" s="5">
        <v>354</v>
      </c>
    </row>
    <row r="115" spans="2:16" ht="12.75">
      <c r="B115" s="4" t="s">
        <v>135</v>
      </c>
      <c r="C115" s="11">
        <v>4</v>
      </c>
      <c r="D115" s="4" t="s">
        <v>239</v>
      </c>
      <c r="E115" s="27">
        <v>938</v>
      </c>
      <c r="F115" s="27">
        <v>96</v>
      </c>
      <c r="G115" s="27">
        <v>27</v>
      </c>
      <c r="H115" s="40">
        <f t="shared" si="12"/>
        <v>0.28125</v>
      </c>
      <c r="I115" s="27">
        <v>69</v>
      </c>
      <c r="J115" s="27">
        <f t="shared" si="13"/>
        <v>34.74074074074074</v>
      </c>
      <c r="K115" s="27">
        <f t="shared" si="14"/>
        <v>9.770833333333334</v>
      </c>
      <c r="L115" s="27">
        <v>621</v>
      </c>
      <c r="M115" s="27">
        <v>1</v>
      </c>
      <c r="N115" s="27">
        <v>6204</v>
      </c>
      <c r="O115" s="41">
        <f t="shared" si="15"/>
        <v>0.15119277885235333</v>
      </c>
      <c r="P115" s="5">
        <v>654</v>
      </c>
    </row>
    <row r="116" spans="2:16" ht="12.75">
      <c r="B116" s="4" t="s">
        <v>326</v>
      </c>
      <c r="C116" s="11">
        <v>29</v>
      </c>
      <c r="D116" s="4" t="s">
        <v>247</v>
      </c>
      <c r="E116" s="27">
        <v>747</v>
      </c>
      <c r="F116" s="27">
        <v>116</v>
      </c>
      <c r="G116" s="27">
        <v>26</v>
      </c>
      <c r="H116" s="40">
        <f t="shared" si="12"/>
        <v>0.22413793103448276</v>
      </c>
      <c r="I116" s="27">
        <v>90</v>
      </c>
      <c r="J116" s="27">
        <f t="shared" si="13"/>
        <v>28.73076923076923</v>
      </c>
      <c r="K116" s="27">
        <f t="shared" si="14"/>
        <v>6.439655172413793</v>
      </c>
      <c r="L116" s="27">
        <v>84</v>
      </c>
      <c r="M116" s="27">
        <v>1</v>
      </c>
      <c r="N116" s="27">
        <v>5819</v>
      </c>
      <c r="O116" s="41">
        <f t="shared" si="15"/>
        <v>0.12837257260697715</v>
      </c>
      <c r="P116" s="5">
        <v>345</v>
      </c>
    </row>
    <row r="117" spans="2:16" ht="12.75">
      <c r="B117" s="4" t="s">
        <v>33</v>
      </c>
      <c r="C117" s="11">
        <v>6</v>
      </c>
      <c r="D117" s="4" t="s">
        <v>245</v>
      </c>
      <c r="E117" s="27">
        <v>745</v>
      </c>
      <c r="F117" s="27">
        <v>36</v>
      </c>
      <c r="G117" s="27">
        <v>11</v>
      </c>
      <c r="H117" s="40">
        <f t="shared" si="12"/>
        <v>0.3055555555555556</v>
      </c>
      <c r="I117" s="27">
        <v>25</v>
      </c>
      <c r="J117" s="27">
        <f t="shared" si="13"/>
        <v>67.72727272727273</v>
      </c>
      <c r="K117" s="27">
        <f t="shared" si="14"/>
        <v>20.694444444444443</v>
      </c>
      <c r="L117" s="27">
        <v>395</v>
      </c>
      <c r="M117" s="27">
        <v>1</v>
      </c>
      <c r="N117" s="27">
        <v>6740</v>
      </c>
      <c r="O117" s="41">
        <f t="shared" si="15"/>
        <v>0.11053412462908012</v>
      </c>
      <c r="P117" s="5">
        <v>498</v>
      </c>
    </row>
    <row r="118" spans="2:16" ht="12.75">
      <c r="B118" s="4" t="s">
        <v>82</v>
      </c>
      <c r="C118" s="11">
        <v>9</v>
      </c>
      <c r="D118" s="4" t="s">
        <v>250</v>
      </c>
      <c r="E118" s="27">
        <v>653</v>
      </c>
      <c r="F118" s="27">
        <v>47</v>
      </c>
      <c r="G118" s="27">
        <v>23</v>
      </c>
      <c r="H118" s="40">
        <f t="shared" si="12"/>
        <v>0.48936170212765956</v>
      </c>
      <c r="I118" s="27">
        <v>24</v>
      </c>
      <c r="J118" s="27">
        <f t="shared" si="13"/>
        <v>28.391304347826086</v>
      </c>
      <c r="K118" s="27">
        <f t="shared" si="14"/>
        <v>13.893617021276595</v>
      </c>
      <c r="L118" s="27">
        <v>180</v>
      </c>
      <c r="M118" s="27">
        <v>1</v>
      </c>
      <c r="N118" s="27">
        <v>6103</v>
      </c>
      <c r="O118" s="41">
        <f t="shared" si="15"/>
        <v>0.10699655906931017</v>
      </c>
      <c r="P118" s="5">
        <v>375</v>
      </c>
    </row>
    <row r="119" spans="2:16" ht="12.75">
      <c r="B119" s="4" t="s">
        <v>212</v>
      </c>
      <c r="C119" s="11">
        <v>5</v>
      </c>
      <c r="D119" s="4" t="s">
        <v>259</v>
      </c>
      <c r="E119" s="27">
        <v>602</v>
      </c>
      <c r="F119" s="27">
        <v>50</v>
      </c>
      <c r="G119" s="27">
        <v>26</v>
      </c>
      <c r="H119" s="40">
        <f t="shared" si="12"/>
        <v>0.52</v>
      </c>
      <c r="I119" s="27">
        <v>24</v>
      </c>
      <c r="J119" s="27">
        <f t="shared" si="13"/>
        <v>23.153846153846153</v>
      </c>
      <c r="K119" s="27">
        <f t="shared" si="14"/>
        <v>12.04</v>
      </c>
      <c r="L119" s="27">
        <v>70</v>
      </c>
      <c r="M119" s="27">
        <v>1</v>
      </c>
      <c r="N119" s="27">
        <v>5699</v>
      </c>
      <c r="O119" s="41">
        <f t="shared" si="15"/>
        <v>0.10563256711703807</v>
      </c>
      <c r="P119" s="5">
        <v>541</v>
      </c>
    </row>
    <row r="120" spans="2:16" ht="12.75">
      <c r="B120" s="4" t="s">
        <v>29</v>
      </c>
      <c r="C120" s="11">
        <v>6</v>
      </c>
      <c r="D120" s="4" t="s">
        <v>274</v>
      </c>
      <c r="E120" s="27">
        <v>635</v>
      </c>
      <c r="F120" s="27">
        <v>98</v>
      </c>
      <c r="G120" s="27">
        <v>23</v>
      </c>
      <c r="H120" s="40">
        <f t="shared" si="12"/>
        <v>0.23469387755102042</v>
      </c>
      <c r="I120" s="27">
        <v>75</v>
      </c>
      <c r="J120" s="27">
        <f t="shared" si="13"/>
        <v>27.608695652173914</v>
      </c>
      <c r="K120" s="27">
        <f t="shared" si="14"/>
        <v>6.479591836734694</v>
      </c>
      <c r="L120" s="27">
        <v>242</v>
      </c>
      <c r="M120" s="27">
        <v>1</v>
      </c>
      <c r="N120" s="27">
        <v>6141</v>
      </c>
      <c r="O120" s="41">
        <f t="shared" si="15"/>
        <v>0.10340335450252403</v>
      </c>
      <c r="P120" s="5">
        <v>377</v>
      </c>
    </row>
    <row r="121" spans="2:16" ht="12.75">
      <c r="B121" s="4" t="s">
        <v>325</v>
      </c>
      <c r="C121" s="11">
        <v>9</v>
      </c>
      <c r="D121" s="4" t="s">
        <v>249</v>
      </c>
      <c r="E121" s="27">
        <v>528</v>
      </c>
      <c r="F121" s="27">
        <v>394</v>
      </c>
      <c r="G121" s="27">
        <v>63</v>
      </c>
      <c r="H121" s="40">
        <f t="shared" si="12"/>
        <v>0.1598984771573604</v>
      </c>
      <c r="I121" s="27">
        <v>331</v>
      </c>
      <c r="J121" s="27">
        <f t="shared" si="13"/>
        <v>8.380952380952381</v>
      </c>
      <c r="K121" s="27">
        <f t="shared" si="14"/>
        <v>1.3401015228426396</v>
      </c>
      <c r="L121" s="27">
        <v>90</v>
      </c>
      <c r="M121" s="27">
        <v>1</v>
      </c>
      <c r="N121" s="27">
        <v>5721</v>
      </c>
      <c r="O121" s="41">
        <f t="shared" si="15"/>
        <v>0.09229155742003146</v>
      </c>
      <c r="P121" s="5">
        <v>361</v>
      </c>
    </row>
    <row r="122" spans="2:16" ht="12.75">
      <c r="B122" s="4" t="s">
        <v>135</v>
      </c>
      <c r="C122" s="11">
        <v>11</v>
      </c>
      <c r="D122" s="4" t="s">
        <v>252</v>
      </c>
      <c r="E122" s="27">
        <v>507</v>
      </c>
      <c r="F122" s="27">
        <v>49</v>
      </c>
      <c r="G122" s="27">
        <v>16</v>
      </c>
      <c r="H122" s="40">
        <f t="shared" si="12"/>
        <v>0.32653061224489793</v>
      </c>
      <c r="I122" s="27">
        <v>33</v>
      </c>
      <c r="J122" s="27">
        <f t="shared" si="13"/>
        <v>31.6875</v>
      </c>
      <c r="K122" s="27">
        <f t="shared" si="14"/>
        <v>10.346938775510203</v>
      </c>
      <c r="L122" s="27">
        <v>104</v>
      </c>
      <c r="M122" s="27">
        <v>1</v>
      </c>
      <c r="N122" s="27">
        <v>5976</v>
      </c>
      <c r="O122" s="41">
        <f t="shared" si="15"/>
        <v>0.08483935742971888</v>
      </c>
      <c r="P122" s="5">
        <v>425</v>
      </c>
    </row>
    <row r="123" spans="2:16" ht="12.75">
      <c r="B123" s="4" t="s">
        <v>29</v>
      </c>
      <c r="C123" s="11">
        <v>9</v>
      </c>
      <c r="D123" s="4" t="s">
        <v>266</v>
      </c>
      <c r="E123" s="27">
        <v>462</v>
      </c>
      <c r="F123" s="27">
        <v>22</v>
      </c>
      <c r="G123" s="27">
        <v>8</v>
      </c>
      <c r="H123" s="40">
        <f t="shared" si="12"/>
        <v>0.36363636363636365</v>
      </c>
      <c r="I123" s="27">
        <v>14</v>
      </c>
      <c r="J123" s="27">
        <f t="shared" si="13"/>
        <v>57.75</v>
      </c>
      <c r="K123" s="27">
        <f t="shared" si="14"/>
        <v>21</v>
      </c>
      <c r="L123" s="27">
        <v>263</v>
      </c>
      <c r="M123" s="27">
        <v>1</v>
      </c>
      <c r="N123" s="27">
        <v>5981</v>
      </c>
      <c r="O123" s="41">
        <f t="shared" si="15"/>
        <v>0.07724460792509613</v>
      </c>
      <c r="P123" s="5">
        <v>313</v>
      </c>
    </row>
    <row r="124" spans="2:16" ht="12.75">
      <c r="B124" s="4" t="s">
        <v>33</v>
      </c>
      <c r="C124" s="11">
        <v>1</v>
      </c>
      <c r="D124" s="4" t="s">
        <v>255</v>
      </c>
      <c r="E124" s="5">
        <v>435</v>
      </c>
      <c r="F124" s="5">
        <v>11</v>
      </c>
      <c r="G124" s="5">
        <v>5</v>
      </c>
      <c r="H124" s="40">
        <f t="shared" si="12"/>
        <v>0.45454545454545453</v>
      </c>
      <c r="I124" s="5">
        <v>6</v>
      </c>
      <c r="J124" s="27">
        <f t="shared" si="13"/>
        <v>87</v>
      </c>
      <c r="K124" s="27">
        <f t="shared" si="14"/>
        <v>39.54545454545455</v>
      </c>
      <c r="L124" s="5">
        <v>248</v>
      </c>
      <c r="M124" s="5">
        <v>23</v>
      </c>
      <c r="N124" s="5">
        <v>5651</v>
      </c>
      <c r="O124" s="41">
        <f t="shared" si="15"/>
        <v>0.07697752610157495</v>
      </c>
      <c r="P124" s="42">
        <v>415</v>
      </c>
    </row>
    <row r="125" spans="2:16" ht="12.75">
      <c r="B125" s="4" t="s">
        <v>82</v>
      </c>
      <c r="C125" s="11">
        <v>12</v>
      </c>
      <c r="D125" s="4" t="s">
        <v>257</v>
      </c>
      <c r="E125" s="5">
        <v>433</v>
      </c>
      <c r="F125" s="5">
        <v>47</v>
      </c>
      <c r="G125" s="5">
        <v>18</v>
      </c>
      <c r="H125" s="40">
        <f t="shared" si="12"/>
        <v>0.3829787234042553</v>
      </c>
      <c r="I125" s="5">
        <v>29</v>
      </c>
      <c r="J125" s="27">
        <f t="shared" si="13"/>
        <v>24.055555555555557</v>
      </c>
      <c r="K125" s="27">
        <f t="shared" si="14"/>
        <v>9.212765957446809</v>
      </c>
      <c r="L125" s="5">
        <v>94</v>
      </c>
      <c r="M125" s="5">
        <v>1</v>
      </c>
      <c r="N125" s="5">
        <v>5678</v>
      </c>
      <c r="O125" s="41">
        <f t="shared" si="15"/>
        <v>0.07625924621345544</v>
      </c>
      <c r="P125" s="42">
        <v>386</v>
      </c>
    </row>
    <row r="126" spans="2:16" ht="12.75">
      <c r="B126" s="4" t="s">
        <v>29</v>
      </c>
      <c r="C126" s="11">
        <v>10</v>
      </c>
      <c r="D126" s="4" t="s">
        <v>258</v>
      </c>
      <c r="E126" s="27">
        <v>427</v>
      </c>
      <c r="F126" s="27">
        <v>56</v>
      </c>
      <c r="G126" s="27">
        <v>9</v>
      </c>
      <c r="H126" s="40">
        <f t="shared" si="12"/>
        <v>0.16071428571428573</v>
      </c>
      <c r="I126" s="27">
        <v>47</v>
      </c>
      <c r="J126" s="27">
        <f t="shared" si="13"/>
        <v>47.44444444444444</v>
      </c>
      <c r="K126" s="27">
        <f t="shared" si="14"/>
        <v>7.625</v>
      </c>
      <c r="L126" s="27">
        <v>288</v>
      </c>
      <c r="M126" s="27">
        <v>1</v>
      </c>
      <c r="N126" s="27">
        <v>5749</v>
      </c>
      <c r="O126" s="41">
        <f t="shared" si="15"/>
        <v>0.07427378674552096</v>
      </c>
      <c r="P126" s="5">
        <v>348</v>
      </c>
    </row>
    <row r="127" spans="2:16" ht="12.75">
      <c r="B127" s="4" t="s">
        <v>29</v>
      </c>
      <c r="C127" s="11">
        <v>9</v>
      </c>
      <c r="D127" s="4" t="s">
        <v>263</v>
      </c>
      <c r="E127" s="27">
        <v>407</v>
      </c>
      <c r="F127" s="27">
        <v>27</v>
      </c>
      <c r="G127" s="27">
        <v>4</v>
      </c>
      <c r="H127" s="40">
        <f t="shared" si="12"/>
        <v>0.14814814814814814</v>
      </c>
      <c r="I127" s="27">
        <v>23</v>
      </c>
      <c r="J127" s="27">
        <f t="shared" si="13"/>
        <v>101.75</v>
      </c>
      <c r="K127" s="27">
        <f t="shared" si="14"/>
        <v>15.074074074074074</v>
      </c>
      <c r="L127" s="27">
        <v>397</v>
      </c>
      <c r="M127" s="27">
        <v>1</v>
      </c>
      <c r="N127" s="27">
        <v>5981</v>
      </c>
      <c r="O127" s="41">
        <f t="shared" si="15"/>
        <v>0.0680488212673466</v>
      </c>
      <c r="P127" s="5">
        <v>301</v>
      </c>
    </row>
    <row r="128" spans="2:16" ht="12.75">
      <c r="B128" s="4" t="s">
        <v>29</v>
      </c>
      <c r="C128" s="11">
        <v>5</v>
      </c>
      <c r="D128" s="4" t="s">
        <v>261</v>
      </c>
      <c r="E128" s="27">
        <v>366</v>
      </c>
      <c r="F128" s="27">
        <v>64</v>
      </c>
      <c r="G128" s="27">
        <v>29</v>
      </c>
      <c r="H128" s="40">
        <f t="shared" si="12"/>
        <v>0.453125</v>
      </c>
      <c r="I128" s="27">
        <v>35</v>
      </c>
      <c r="J128" s="27">
        <f t="shared" si="13"/>
        <v>12.620689655172415</v>
      </c>
      <c r="K128" s="27">
        <f t="shared" si="14"/>
        <v>5.71875</v>
      </c>
      <c r="L128" s="27">
        <v>123</v>
      </c>
      <c r="M128" s="27">
        <v>1</v>
      </c>
      <c r="N128" s="27">
        <v>5491</v>
      </c>
      <c r="O128" s="41">
        <f t="shared" si="15"/>
        <v>0.06665452558732471</v>
      </c>
      <c r="P128" s="42">
        <v>332</v>
      </c>
    </row>
    <row r="129" spans="2:16" ht="12.75">
      <c r="B129" s="4" t="s">
        <v>325</v>
      </c>
      <c r="C129" s="11">
        <v>21</v>
      </c>
      <c r="D129" s="4" t="s">
        <v>260</v>
      </c>
      <c r="E129" s="27">
        <v>401</v>
      </c>
      <c r="F129" s="27">
        <v>393</v>
      </c>
      <c r="G129" s="27">
        <v>51</v>
      </c>
      <c r="H129" s="40">
        <f t="shared" si="12"/>
        <v>0.1297709923664122</v>
      </c>
      <c r="I129" s="27">
        <v>342</v>
      </c>
      <c r="J129" s="27">
        <f t="shared" si="13"/>
        <v>7.862745098039215</v>
      </c>
      <c r="K129" s="27">
        <f t="shared" si="14"/>
        <v>1.020356234096692</v>
      </c>
      <c r="L129" s="27">
        <v>51</v>
      </c>
      <c r="M129" s="27">
        <v>1</v>
      </c>
      <c r="N129" s="27">
        <v>6146</v>
      </c>
      <c r="O129" s="41">
        <f t="shared" si="15"/>
        <v>0.06524568825252197</v>
      </c>
      <c r="P129" s="5">
        <v>158</v>
      </c>
    </row>
    <row r="130" spans="2:16" ht="12.75">
      <c r="B130" s="4" t="s">
        <v>182</v>
      </c>
      <c r="C130" s="11">
        <v>6</v>
      </c>
      <c r="D130" s="4" t="s">
        <v>264</v>
      </c>
      <c r="E130" s="27">
        <v>430</v>
      </c>
      <c r="F130" s="27">
        <v>32</v>
      </c>
      <c r="G130" s="27">
        <v>11</v>
      </c>
      <c r="H130" s="40">
        <f t="shared" si="12"/>
        <v>0.34375</v>
      </c>
      <c r="I130" s="27">
        <v>21</v>
      </c>
      <c r="J130" s="27">
        <f t="shared" si="13"/>
        <v>39.09090909090909</v>
      </c>
      <c r="K130" s="27">
        <f t="shared" si="14"/>
        <v>13.4375</v>
      </c>
      <c r="L130" s="27">
        <v>258</v>
      </c>
      <c r="M130" s="27">
        <v>1</v>
      </c>
      <c r="N130" s="27">
        <v>6665</v>
      </c>
      <c r="O130" s="41">
        <f t="shared" si="15"/>
        <v>0.06451612903225806</v>
      </c>
      <c r="P130" s="5">
        <v>330</v>
      </c>
    </row>
    <row r="131" spans="2:16" ht="12.75">
      <c r="B131" s="4" t="s">
        <v>326</v>
      </c>
      <c r="C131" s="11">
        <v>21</v>
      </c>
      <c r="D131" s="4" t="s">
        <v>272</v>
      </c>
      <c r="E131" s="27">
        <v>316</v>
      </c>
      <c r="F131" s="27">
        <v>27</v>
      </c>
      <c r="G131" s="27">
        <v>10</v>
      </c>
      <c r="H131" s="40">
        <f t="shared" si="12"/>
        <v>0.37037037037037035</v>
      </c>
      <c r="I131" s="27">
        <v>17</v>
      </c>
      <c r="J131" s="27">
        <f t="shared" si="13"/>
        <v>31.6</v>
      </c>
      <c r="K131" s="27">
        <f t="shared" si="14"/>
        <v>11.703703703703704</v>
      </c>
      <c r="L131" s="27">
        <v>273</v>
      </c>
      <c r="M131" s="27">
        <v>1</v>
      </c>
      <c r="N131" s="27">
        <v>4917</v>
      </c>
      <c r="O131" s="41">
        <f t="shared" si="15"/>
        <v>0.06426682936750051</v>
      </c>
      <c r="P131" s="5">
        <v>284</v>
      </c>
    </row>
    <row r="132" spans="2:16" ht="12.75">
      <c r="B132" s="4" t="s">
        <v>29</v>
      </c>
      <c r="C132" s="11">
        <v>8</v>
      </c>
      <c r="D132" s="4" t="s">
        <v>270</v>
      </c>
      <c r="E132" s="27">
        <v>408</v>
      </c>
      <c r="F132" s="27">
        <v>72</v>
      </c>
      <c r="G132" s="27">
        <v>24</v>
      </c>
      <c r="H132" s="40">
        <f aca="true" t="shared" si="16" ref="H132:H163">G132/F132</f>
        <v>0.3333333333333333</v>
      </c>
      <c r="I132" s="27">
        <v>48</v>
      </c>
      <c r="J132" s="27">
        <f aca="true" t="shared" si="17" ref="J132:J167">E132/G132</f>
        <v>17</v>
      </c>
      <c r="K132" s="27">
        <f aca="true" t="shared" si="18" ref="K132:K167">E132/F132</f>
        <v>5.666666666666667</v>
      </c>
      <c r="L132" s="27">
        <v>191</v>
      </c>
      <c r="M132" s="27">
        <v>1</v>
      </c>
      <c r="N132" s="27">
        <v>6461</v>
      </c>
      <c r="O132" s="41">
        <f aca="true" t="shared" si="19" ref="O132:O163">E132/N132</f>
        <v>0.06314811948614765</v>
      </c>
      <c r="P132" s="5">
        <v>276</v>
      </c>
    </row>
    <row r="133" spans="2:16" ht="12.75">
      <c r="B133" s="4" t="s">
        <v>212</v>
      </c>
      <c r="C133" s="11">
        <v>13</v>
      </c>
      <c r="D133" s="4" t="s">
        <v>262</v>
      </c>
      <c r="E133" s="27">
        <v>377</v>
      </c>
      <c r="F133" s="27">
        <v>48</v>
      </c>
      <c r="G133" s="27">
        <v>17</v>
      </c>
      <c r="H133" s="40">
        <f t="shared" si="16"/>
        <v>0.3541666666666667</v>
      </c>
      <c r="I133" s="27">
        <v>31</v>
      </c>
      <c r="J133" s="27">
        <f t="shared" si="17"/>
        <v>22.176470588235293</v>
      </c>
      <c r="K133" s="27">
        <f t="shared" si="18"/>
        <v>7.854166666666667</v>
      </c>
      <c r="L133" s="27">
        <v>100</v>
      </c>
      <c r="M133" s="27">
        <v>1</v>
      </c>
      <c r="N133" s="27">
        <v>6017</v>
      </c>
      <c r="O133" s="41">
        <f t="shared" si="19"/>
        <v>0.06265580854246303</v>
      </c>
      <c r="P133" s="42">
        <v>351</v>
      </c>
    </row>
    <row r="134" spans="2:16" ht="12.75">
      <c r="B134" s="4" t="s">
        <v>33</v>
      </c>
      <c r="C134" s="11">
        <v>4</v>
      </c>
      <c r="D134" s="4" t="s">
        <v>265</v>
      </c>
      <c r="E134" s="27">
        <v>403</v>
      </c>
      <c r="F134" s="27">
        <v>44</v>
      </c>
      <c r="G134" s="27">
        <v>11</v>
      </c>
      <c r="H134" s="40">
        <f t="shared" si="16"/>
        <v>0.25</v>
      </c>
      <c r="I134" s="27">
        <v>33</v>
      </c>
      <c r="J134" s="27">
        <f t="shared" si="17"/>
        <v>36.63636363636363</v>
      </c>
      <c r="K134" s="27">
        <f t="shared" si="18"/>
        <v>9.159090909090908</v>
      </c>
      <c r="L134" s="27">
        <v>136</v>
      </c>
      <c r="M134" s="27">
        <v>5</v>
      </c>
      <c r="N134" s="27">
        <v>6443</v>
      </c>
      <c r="O134" s="41">
        <f t="shared" si="19"/>
        <v>0.06254850225050443</v>
      </c>
      <c r="P134" s="42">
        <v>309</v>
      </c>
    </row>
    <row r="135" spans="2:16" ht="12.75">
      <c r="B135" s="4" t="s">
        <v>326</v>
      </c>
      <c r="C135" s="11">
        <v>13</v>
      </c>
      <c r="D135" s="4" t="s">
        <v>269</v>
      </c>
      <c r="E135" s="27">
        <v>318</v>
      </c>
      <c r="F135" s="27">
        <v>44</v>
      </c>
      <c r="G135" s="27">
        <v>11</v>
      </c>
      <c r="H135" s="40">
        <f t="shared" si="16"/>
        <v>0.25</v>
      </c>
      <c r="I135" s="27">
        <v>33</v>
      </c>
      <c r="J135" s="27">
        <f t="shared" si="17"/>
        <v>28.90909090909091</v>
      </c>
      <c r="K135" s="27">
        <f t="shared" si="18"/>
        <v>7.2272727272727275</v>
      </c>
      <c r="L135" s="27">
        <v>179</v>
      </c>
      <c r="M135" s="27">
        <v>1</v>
      </c>
      <c r="N135" s="27">
        <v>5240</v>
      </c>
      <c r="O135" s="41">
        <f t="shared" si="19"/>
        <v>0.06068702290076336</v>
      </c>
      <c r="P135" s="5">
        <v>297</v>
      </c>
    </row>
    <row r="136" spans="2:16" ht="12.75">
      <c r="B136" s="4" t="s">
        <v>325</v>
      </c>
      <c r="C136" s="11">
        <v>4</v>
      </c>
      <c r="D136" s="4" t="s">
        <v>267</v>
      </c>
      <c r="E136" s="27">
        <v>322</v>
      </c>
      <c r="F136" s="27">
        <v>393</v>
      </c>
      <c r="G136" s="27">
        <v>44</v>
      </c>
      <c r="H136" s="40">
        <f t="shared" si="16"/>
        <v>0.11195928753180662</v>
      </c>
      <c r="I136" s="27">
        <v>349</v>
      </c>
      <c r="J136" s="27">
        <f t="shared" si="17"/>
        <v>7.318181818181818</v>
      </c>
      <c r="K136" s="27">
        <f t="shared" si="18"/>
        <v>0.8193384223918575</v>
      </c>
      <c r="L136" s="27">
        <v>95</v>
      </c>
      <c r="M136" s="27">
        <v>1</v>
      </c>
      <c r="N136" s="27">
        <v>5478</v>
      </c>
      <c r="O136" s="41">
        <f t="shared" si="19"/>
        <v>0.05878057685286601</v>
      </c>
      <c r="P136" s="5">
        <v>203</v>
      </c>
    </row>
    <row r="137" spans="2:16" ht="12.75">
      <c r="B137" s="4" t="s">
        <v>29</v>
      </c>
      <c r="C137" s="11">
        <v>6</v>
      </c>
      <c r="D137" s="4" t="s">
        <v>280</v>
      </c>
      <c r="E137" s="27">
        <v>344</v>
      </c>
      <c r="F137" s="27">
        <v>23</v>
      </c>
      <c r="G137" s="27">
        <v>9</v>
      </c>
      <c r="H137" s="40">
        <f t="shared" si="16"/>
        <v>0.391304347826087</v>
      </c>
      <c r="I137" s="27">
        <v>14</v>
      </c>
      <c r="J137" s="27">
        <f t="shared" si="17"/>
        <v>38.22222222222222</v>
      </c>
      <c r="K137" s="27">
        <f t="shared" si="18"/>
        <v>14.956521739130435</v>
      </c>
      <c r="L137" s="27">
        <v>114</v>
      </c>
      <c r="M137" s="27">
        <v>8</v>
      </c>
      <c r="N137" s="27">
        <v>6141</v>
      </c>
      <c r="O137" s="41">
        <f t="shared" si="19"/>
        <v>0.056016935352548446</v>
      </c>
      <c r="P137" s="5">
        <v>210</v>
      </c>
    </row>
    <row r="138" spans="2:16" ht="12.75">
      <c r="B138" s="4" t="s">
        <v>326</v>
      </c>
      <c r="C138" s="11">
        <v>41</v>
      </c>
      <c r="D138" s="4" t="s">
        <v>271</v>
      </c>
      <c r="E138" s="27">
        <v>346</v>
      </c>
      <c r="F138" s="27">
        <v>35</v>
      </c>
      <c r="G138" s="27">
        <v>7</v>
      </c>
      <c r="H138" s="40">
        <f t="shared" si="16"/>
        <v>0.2</v>
      </c>
      <c r="I138" s="27">
        <v>28</v>
      </c>
      <c r="J138" s="27">
        <f t="shared" si="17"/>
        <v>49.42857142857143</v>
      </c>
      <c r="K138" s="27">
        <f t="shared" si="18"/>
        <v>9.885714285714286</v>
      </c>
      <c r="L138" s="27">
        <v>226</v>
      </c>
      <c r="M138" s="27">
        <v>1</v>
      </c>
      <c r="N138" s="27">
        <v>6182</v>
      </c>
      <c r="O138" s="41">
        <f t="shared" si="19"/>
        <v>0.05596894208993853</v>
      </c>
      <c r="P138" s="5">
        <v>317</v>
      </c>
    </row>
    <row r="139" spans="2:16" ht="12.75">
      <c r="B139" s="4" t="s">
        <v>82</v>
      </c>
      <c r="C139" s="11">
        <v>8</v>
      </c>
      <c r="D139" s="4" t="s">
        <v>268</v>
      </c>
      <c r="E139" s="5">
        <v>319</v>
      </c>
      <c r="F139" s="5">
        <v>20</v>
      </c>
      <c r="G139" s="5">
        <v>9</v>
      </c>
      <c r="H139" s="40">
        <f t="shared" si="16"/>
        <v>0.45</v>
      </c>
      <c r="I139" s="5">
        <v>11</v>
      </c>
      <c r="J139" s="27">
        <f t="shared" si="17"/>
        <v>35.44444444444444</v>
      </c>
      <c r="K139" s="27">
        <f t="shared" si="18"/>
        <v>15.95</v>
      </c>
      <c r="L139" s="5">
        <v>120</v>
      </c>
      <c r="M139" s="5">
        <v>1</v>
      </c>
      <c r="N139" s="5">
        <v>5815</v>
      </c>
      <c r="O139" s="41">
        <f t="shared" si="19"/>
        <v>0.05485812553740327</v>
      </c>
      <c r="P139" s="42">
        <v>290</v>
      </c>
    </row>
    <row r="140" spans="2:16" ht="12.75">
      <c r="B140" s="4" t="s">
        <v>325</v>
      </c>
      <c r="C140" s="11">
        <v>12</v>
      </c>
      <c r="D140" s="4" t="s">
        <v>273</v>
      </c>
      <c r="E140" s="27">
        <v>263</v>
      </c>
      <c r="F140" s="27">
        <v>21</v>
      </c>
      <c r="G140" s="27">
        <v>4</v>
      </c>
      <c r="H140" s="40">
        <f t="shared" si="16"/>
        <v>0.19047619047619047</v>
      </c>
      <c r="I140" s="27">
        <v>17</v>
      </c>
      <c r="J140" s="27">
        <f t="shared" si="17"/>
        <v>65.75</v>
      </c>
      <c r="K140" s="27">
        <f t="shared" si="18"/>
        <v>12.523809523809524</v>
      </c>
      <c r="L140" s="27">
        <v>166</v>
      </c>
      <c r="M140" s="27">
        <v>2</v>
      </c>
      <c r="N140" s="27">
        <v>5838</v>
      </c>
      <c r="O140" s="41">
        <f t="shared" si="19"/>
        <v>0.045049674546077424</v>
      </c>
      <c r="P140" s="5">
        <v>220</v>
      </c>
    </row>
    <row r="141" spans="2:16" ht="12.75">
      <c r="B141" s="4" t="s">
        <v>325</v>
      </c>
      <c r="C141" s="11">
        <v>19</v>
      </c>
      <c r="D141" s="4" t="s">
        <v>275</v>
      </c>
      <c r="E141" s="27">
        <v>257</v>
      </c>
      <c r="F141" s="27">
        <v>392</v>
      </c>
      <c r="G141" s="27">
        <v>42</v>
      </c>
      <c r="H141" s="40">
        <f t="shared" si="16"/>
        <v>0.10714285714285714</v>
      </c>
      <c r="I141" s="27">
        <v>350</v>
      </c>
      <c r="J141" s="27">
        <f t="shared" si="17"/>
        <v>6.119047619047619</v>
      </c>
      <c r="K141" s="27">
        <f t="shared" si="18"/>
        <v>0.6556122448979592</v>
      </c>
      <c r="L141" s="27">
        <v>49</v>
      </c>
      <c r="M141" s="27">
        <v>1</v>
      </c>
      <c r="N141" s="27">
        <v>5852</v>
      </c>
      <c r="O141" s="41">
        <f t="shared" si="19"/>
        <v>0.04391660970608339</v>
      </c>
      <c r="P141" s="5">
        <v>105</v>
      </c>
    </row>
    <row r="142" spans="2:16" ht="12.75">
      <c r="B142" s="4" t="s">
        <v>326</v>
      </c>
      <c r="C142" s="11">
        <v>17</v>
      </c>
      <c r="D142" s="4" t="s">
        <v>279</v>
      </c>
      <c r="E142" s="27">
        <v>216</v>
      </c>
      <c r="F142" s="27">
        <v>26</v>
      </c>
      <c r="G142" s="27">
        <v>10</v>
      </c>
      <c r="H142" s="40">
        <f t="shared" si="16"/>
        <v>0.38461538461538464</v>
      </c>
      <c r="I142" s="27">
        <v>16</v>
      </c>
      <c r="J142" s="27">
        <f t="shared" si="17"/>
        <v>21.6</v>
      </c>
      <c r="K142" s="27">
        <f t="shared" si="18"/>
        <v>8.307692307692308</v>
      </c>
      <c r="L142" s="27">
        <v>76</v>
      </c>
      <c r="M142" s="27">
        <v>1</v>
      </c>
      <c r="N142" s="27">
        <v>4927</v>
      </c>
      <c r="O142" s="41">
        <f t="shared" si="19"/>
        <v>0.04384006494824437</v>
      </c>
      <c r="P142" s="5">
        <v>189</v>
      </c>
    </row>
    <row r="143" spans="2:16" ht="12.75">
      <c r="B143" s="4" t="s">
        <v>82</v>
      </c>
      <c r="C143" s="11">
        <v>7</v>
      </c>
      <c r="D143" s="4" t="s">
        <v>276</v>
      </c>
      <c r="E143" s="27">
        <v>188</v>
      </c>
      <c r="F143" s="27">
        <v>6</v>
      </c>
      <c r="G143" s="27">
        <v>2</v>
      </c>
      <c r="H143" s="40">
        <f t="shared" si="16"/>
        <v>0.3333333333333333</v>
      </c>
      <c r="I143" s="27">
        <v>4</v>
      </c>
      <c r="J143" s="27">
        <f t="shared" si="17"/>
        <v>94</v>
      </c>
      <c r="K143" s="27">
        <f t="shared" si="18"/>
        <v>31.333333333333332</v>
      </c>
      <c r="L143" s="27">
        <v>174</v>
      </c>
      <c r="M143" s="27">
        <v>14</v>
      </c>
      <c r="N143" s="27">
        <v>5382</v>
      </c>
      <c r="O143" s="41">
        <f t="shared" si="19"/>
        <v>0.03493125232255667</v>
      </c>
      <c r="P143" s="5">
        <v>169</v>
      </c>
    </row>
    <row r="144" spans="2:16" ht="12.75">
      <c r="B144" s="4" t="s">
        <v>31</v>
      </c>
      <c r="C144" s="11">
        <v>4</v>
      </c>
      <c r="D144" s="4" t="s">
        <v>277</v>
      </c>
      <c r="E144" s="27">
        <v>190</v>
      </c>
      <c r="F144" s="27">
        <v>16</v>
      </c>
      <c r="G144" s="27">
        <v>9</v>
      </c>
      <c r="H144" s="40">
        <f t="shared" si="16"/>
        <v>0.5625</v>
      </c>
      <c r="I144" s="27">
        <v>7</v>
      </c>
      <c r="J144" s="27">
        <f t="shared" si="17"/>
        <v>21.11111111111111</v>
      </c>
      <c r="K144" s="27">
        <f t="shared" si="18"/>
        <v>11.875</v>
      </c>
      <c r="L144" s="27">
        <v>73</v>
      </c>
      <c r="M144" s="27">
        <v>1</v>
      </c>
      <c r="N144" s="27">
        <v>5715</v>
      </c>
      <c r="O144" s="41">
        <f t="shared" si="19"/>
        <v>0.033245844269466314</v>
      </c>
      <c r="P144" s="5">
        <v>172</v>
      </c>
    </row>
    <row r="145" spans="2:16" ht="12.75">
      <c r="B145" s="4" t="s">
        <v>112</v>
      </c>
      <c r="C145" s="11">
        <v>5</v>
      </c>
      <c r="D145" s="4" t="s">
        <v>290</v>
      </c>
      <c r="E145" s="27">
        <v>213</v>
      </c>
      <c r="F145" s="27">
        <v>89</v>
      </c>
      <c r="G145" s="27">
        <v>12</v>
      </c>
      <c r="H145" s="40">
        <f t="shared" si="16"/>
        <v>0.1348314606741573</v>
      </c>
      <c r="I145" s="27">
        <v>77</v>
      </c>
      <c r="J145" s="27">
        <f t="shared" si="17"/>
        <v>17.75</v>
      </c>
      <c r="K145" s="27">
        <f t="shared" si="18"/>
        <v>2.393258426966292</v>
      </c>
      <c r="L145" s="27">
        <v>80</v>
      </c>
      <c r="M145" s="27">
        <v>1</v>
      </c>
      <c r="N145" s="27">
        <v>6895</v>
      </c>
      <c r="O145" s="41">
        <f t="shared" si="19"/>
        <v>0.030891950688905004</v>
      </c>
      <c r="P145" s="5">
        <v>112</v>
      </c>
    </row>
    <row r="146" spans="2:16" ht="12.75">
      <c r="B146" s="4" t="s">
        <v>22</v>
      </c>
      <c r="C146" s="11">
        <v>3</v>
      </c>
      <c r="D146" s="4" t="s">
        <v>278</v>
      </c>
      <c r="E146" s="5">
        <v>185</v>
      </c>
      <c r="F146" s="5">
        <v>39</v>
      </c>
      <c r="G146" s="5">
        <v>11</v>
      </c>
      <c r="H146" s="40">
        <f t="shared" si="16"/>
        <v>0.28205128205128205</v>
      </c>
      <c r="I146" s="5">
        <v>28</v>
      </c>
      <c r="J146" s="27">
        <f t="shared" si="17"/>
        <v>16.818181818181817</v>
      </c>
      <c r="K146" s="27">
        <f t="shared" si="18"/>
        <v>4.743589743589744</v>
      </c>
      <c r="L146" s="5">
        <v>114</v>
      </c>
      <c r="M146" s="5">
        <v>1</v>
      </c>
      <c r="N146" s="5">
        <v>6431</v>
      </c>
      <c r="O146" s="41">
        <f t="shared" si="19"/>
        <v>0.028766910278339296</v>
      </c>
      <c r="P146" s="42">
        <v>70</v>
      </c>
    </row>
    <row r="147" spans="2:16" ht="12.75">
      <c r="B147" s="4" t="s">
        <v>324</v>
      </c>
      <c r="C147" s="11">
        <v>8</v>
      </c>
      <c r="D147" s="4" t="s">
        <v>281</v>
      </c>
      <c r="E147" s="27">
        <v>146</v>
      </c>
      <c r="F147" s="27">
        <v>36</v>
      </c>
      <c r="G147" s="27">
        <v>16</v>
      </c>
      <c r="H147" s="40">
        <f t="shared" si="16"/>
        <v>0.4444444444444444</v>
      </c>
      <c r="I147" s="27">
        <v>20</v>
      </c>
      <c r="J147" s="27">
        <f t="shared" si="17"/>
        <v>9.125</v>
      </c>
      <c r="K147" s="27">
        <f t="shared" si="18"/>
        <v>4.055555555555555</v>
      </c>
      <c r="L147" s="27">
        <v>24</v>
      </c>
      <c r="M147" s="27">
        <v>1</v>
      </c>
      <c r="N147" s="27">
        <v>5817</v>
      </c>
      <c r="O147" s="41">
        <f t="shared" si="19"/>
        <v>0.025098848203541343</v>
      </c>
      <c r="P147" s="42">
        <v>95</v>
      </c>
    </row>
    <row r="148" spans="2:16" ht="12.75">
      <c r="B148" s="4" t="s">
        <v>29</v>
      </c>
      <c r="C148" s="11">
        <v>13</v>
      </c>
      <c r="D148" s="4" t="s">
        <v>282</v>
      </c>
      <c r="E148" s="27">
        <v>138</v>
      </c>
      <c r="F148" s="27">
        <v>11</v>
      </c>
      <c r="G148" s="27">
        <v>9</v>
      </c>
      <c r="H148" s="40">
        <f t="shared" si="16"/>
        <v>0.8181818181818182</v>
      </c>
      <c r="I148" s="27">
        <v>2</v>
      </c>
      <c r="J148" s="27">
        <f t="shared" si="17"/>
        <v>15.333333333333334</v>
      </c>
      <c r="K148" s="27">
        <f t="shared" si="18"/>
        <v>12.545454545454545</v>
      </c>
      <c r="L148" s="27">
        <v>78</v>
      </c>
      <c r="M148" s="27">
        <v>2</v>
      </c>
      <c r="N148" s="27">
        <v>5565</v>
      </c>
      <c r="O148" s="41">
        <f t="shared" si="19"/>
        <v>0.024797843665768194</v>
      </c>
      <c r="P148" s="5">
        <v>86</v>
      </c>
    </row>
    <row r="149" spans="2:16" ht="12.75">
      <c r="B149" s="4" t="s">
        <v>325</v>
      </c>
      <c r="C149" s="11">
        <v>18</v>
      </c>
      <c r="D149" s="4" t="s">
        <v>283</v>
      </c>
      <c r="E149" s="27">
        <v>154</v>
      </c>
      <c r="F149" s="27">
        <v>31</v>
      </c>
      <c r="G149" s="27">
        <v>5</v>
      </c>
      <c r="H149" s="40">
        <f t="shared" si="16"/>
        <v>0.16129032258064516</v>
      </c>
      <c r="I149" s="27">
        <v>26</v>
      </c>
      <c r="J149" s="27">
        <f t="shared" si="17"/>
        <v>30.8</v>
      </c>
      <c r="K149" s="27">
        <f t="shared" si="18"/>
        <v>4.967741935483871</v>
      </c>
      <c r="L149" s="27">
        <v>111</v>
      </c>
      <c r="M149" s="27">
        <v>1</v>
      </c>
      <c r="N149" s="27">
        <v>6297</v>
      </c>
      <c r="O149" s="41">
        <f t="shared" si="19"/>
        <v>0.02445609020168334</v>
      </c>
      <c r="P149" s="5">
        <v>144</v>
      </c>
    </row>
    <row r="150" spans="2:16" ht="12.75">
      <c r="B150" s="4" t="s">
        <v>325</v>
      </c>
      <c r="C150" s="11">
        <v>15</v>
      </c>
      <c r="D150" s="4" t="s">
        <v>284</v>
      </c>
      <c r="E150" s="27">
        <v>153</v>
      </c>
      <c r="F150" s="27">
        <v>53</v>
      </c>
      <c r="G150" s="27">
        <v>18</v>
      </c>
      <c r="H150" s="40">
        <f t="shared" si="16"/>
        <v>0.33962264150943394</v>
      </c>
      <c r="I150" s="27">
        <v>35</v>
      </c>
      <c r="J150" s="27">
        <f t="shared" si="17"/>
        <v>8.5</v>
      </c>
      <c r="K150" s="27">
        <f t="shared" si="18"/>
        <v>2.8867924528301887</v>
      </c>
      <c r="L150" s="27">
        <v>29</v>
      </c>
      <c r="M150" s="27">
        <v>1</v>
      </c>
      <c r="N150" s="27">
        <v>7154</v>
      </c>
      <c r="O150" s="41">
        <f t="shared" si="19"/>
        <v>0.021386636846519428</v>
      </c>
      <c r="P150" s="5">
        <v>59</v>
      </c>
    </row>
    <row r="151" spans="2:16" ht="12.75">
      <c r="B151" s="4" t="s">
        <v>29</v>
      </c>
      <c r="C151" s="11">
        <v>14</v>
      </c>
      <c r="D151" s="4" t="s">
        <v>286</v>
      </c>
      <c r="E151" s="27">
        <v>127</v>
      </c>
      <c r="F151" s="27">
        <v>18</v>
      </c>
      <c r="G151" s="27">
        <v>1</v>
      </c>
      <c r="H151" s="40">
        <f t="shared" si="16"/>
        <v>0.05555555555555555</v>
      </c>
      <c r="I151" s="27">
        <v>17</v>
      </c>
      <c r="J151" s="27">
        <f t="shared" si="17"/>
        <v>127</v>
      </c>
      <c r="K151" s="27">
        <f t="shared" si="18"/>
        <v>7.055555555555555</v>
      </c>
      <c r="L151" s="27">
        <v>127</v>
      </c>
      <c r="M151" s="27">
        <v>127</v>
      </c>
      <c r="N151" s="27">
        <v>6206</v>
      </c>
      <c r="O151" s="41">
        <f t="shared" si="19"/>
        <v>0.02046406703190461</v>
      </c>
      <c r="P151" s="5">
        <v>10</v>
      </c>
    </row>
    <row r="152" spans="2:16" ht="12.75">
      <c r="B152" s="4" t="s">
        <v>325</v>
      </c>
      <c r="C152" s="11">
        <v>15</v>
      </c>
      <c r="D152" s="4" t="s">
        <v>287</v>
      </c>
      <c r="E152" s="27">
        <v>138</v>
      </c>
      <c r="F152" s="27">
        <v>16</v>
      </c>
      <c r="G152" s="27">
        <v>8</v>
      </c>
      <c r="H152" s="40">
        <f t="shared" si="16"/>
        <v>0.5</v>
      </c>
      <c r="I152" s="27">
        <v>8</v>
      </c>
      <c r="J152" s="27">
        <f t="shared" si="17"/>
        <v>17.25</v>
      </c>
      <c r="K152" s="27">
        <f t="shared" si="18"/>
        <v>8.625</v>
      </c>
      <c r="L152" s="27">
        <v>100</v>
      </c>
      <c r="M152" s="27">
        <v>1</v>
      </c>
      <c r="N152" s="27">
        <v>7154</v>
      </c>
      <c r="O152" s="41">
        <f t="shared" si="19"/>
        <v>0.019289907743919487</v>
      </c>
      <c r="P152" s="5">
        <v>110</v>
      </c>
    </row>
    <row r="153" spans="2:16" ht="12.75">
      <c r="B153" s="4" t="s">
        <v>82</v>
      </c>
      <c r="C153" s="11">
        <v>9</v>
      </c>
      <c r="D153" s="4" t="s">
        <v>289</v>
      </c>
      <c r="E153" s="27">
        <v>102</v>
      </c>
      <c r="F153" s="27">
        <v>20</v>
      </c>
      <c r="G153" s="27">
        <v>6</v>
      </c>
      <c r="H153" s="40">
        <f t="shared" si="16"/>
        <v>0.3</v>
      </c>
      <c r="I153" s="27">
        <v>14</v>
      </c>
      <c r="J153" s="27">
        <f t="shared" si="17"/>
        <v>17</v>
      </c>
      <c r="K153" s="27">
        <f t="shared" si="18"/>
        <v>5.1</v>
      </c>
      <c r="L153" s="27">
        <v>52</v>
      </c>
      <c r="M153" s="27">
        <v>1</v>
      </c>
      <c r="N153" s="27">
        <v>6103</v>
      </c>
      <c r="O153" s="41">
        <f t="shared" si="19"/>
        <v>0.016713091922005572</v>
      </c>
      <c r="P153" s="5">
        <v>90</v>
      </c>
    </row>
    <row r="154" spans="2:16" ht="12.75">
      <c r="B154" s="4" t="s">
        <v>325</v>
      </c>
      <c r="C154" s="11">
        <v>3</v>
      </c>
      <c r="D154" s="4" t="s">
        <v>288</v>
      </c>
      <c r="E154" s="27">
        <v>110</v>
      </c>
      <c r="F154" s="27">
        <v>20</v>
      </c>
      <c r="G154" s="27">
        <v>5</v>
      </c>
      <c r="H154" s="40">
        <f t="shared" si="16"/>
        <v>0.25</v>
      </c>
      <c r="I154" s="27">
        <v>15</v>
      </c>
      <c r="J154" s="27">
        <f t="shared" si="17"/>
        <v>22</v>
      </c>
      <c r="K154" s="27">
        <f t="shared" si="18"/>
        <v>5.5</v>
      </c>
      <c r="L154" s="27">
        <v>43</v>
      </c>
      <c r="M154" s="27">
        <v>9</v>
      </c>
      <c r="N154" s="27">
        <v>7394</v>
      </c>
      <c r="O154" s="41">
        <f t="shared" si="19"/>
        <v>0.014876927238301325</v>
      </c>
      <c r="P154" s="5">
        <v>91</v>
      </c>
    </row>
    <row r="155" spans="2:16" ht="12.75">
      <c r="B155" s="4" t="s">
        <v>331</v>
      </c>
      <c r="C155" s="11">
        <v>5</v>
      </c>
      <c r="D155" s="4" t="s">
        <v>295</v>
      </c>
      <c r="E155" s="27">
        <v>73</v>
      </c>
      <c r="F155" s="27">
        <v>12</v>
      </c>
      <c r="G155" s="27">
        <v>2</v>
      </c>
      <c r="H155" s="40">
        <f t="shared" si="16"/>
        <v>0.16666666666666666</v>
      </c>
      <c r="I155" s="27">
        <v>10</v>
      </c>
      <c r="J155" s="27">
        <f t="shared" si="17"/>
        <v>36.5</v>
      </c>
      <c r="K155" s="27">
        <f t="shared" si="18"/>
        <v>6.083333333333333</v>
      </c>
      <c r="L155" s="27">
        <v>68</v>
      </c>
      <c r="M155" s="27">
        <v>5</v>
      </c>
      <c r="N155" s="27">
        <v>6098</v>
      </c>
      <c r="O155" s="41">
        <f t="shared" si="19"/>
        <v>0.01197113807805838</v>
      </c>
      <c r="P155" s="5">
        <v>66</v>
      </c>
    </row>
    <row r="156" spans="2:16" ht="12.75">
      <c r="B156" s="4" t="s">
        <v>327</v>
      </c>
      <c r="C156" s="11">
        <v>6</v>
      </c>
      <c r="D156" s="4" t="s">
        <v>292</v>
      </c>
      <c r="E156" s="27">
        <v>70</v>
      </c>
      <c r="F156" s="27">
        <v>9</v>
      </c>
      <c r="G156" s="27">
        <v>3</v>
      </c>
      <c r="H156" s="40">
        <f t="shared" si="16"/>
        <v>0.3333333333333333</v>
      </c>
      <c r="I156" s="27">
        <v>6</v>
      </c>
      <c r="J156" s="27">
        <f t="shared" si="17"/>
        <v>23.333333333333332</v>
      </c>
      <c r="K156" s="27">
        <f t="shared" si="18"/>
        <v>7.777777777777778</v>
      </c>
      <c r="L156" s="27">
        <v>32</v>
      </c>
      <c r="M156" s="27">
        <v>7</v>
      </c>
      <c r="N156" s="27">
        <v>5901</v>
      </c>
      <c r="O156" s="41">
        <f t="shared" si="19"/>
        <v>0.011862396204033215</v>
      </c>
      <c r="P156" s="5">
        <v>51</v>
      </c>
    </row>
    <row r="157" spans="2:16" ht="12.75">
      <c r="B157" s="4" t="s">
        <v>29</v>
      </c>
      <c r="C157" s="11">
        <v>10</v>
      </c>
      <c r="D157" s="4" t="s">
        <v>291</v>
      </c>
      <c r="E157" s="27">
        <v>65</v>
      </c>
      <c r="F157" s="27">
        <v>16</v>
      </c>
      <c r="G157" s="27">
        <v>3</v>
      </c>
      <c r="H157" s="40">
        <f t="shared" si="16"/>
        <v>0.1875</v>
      </c>
      <c r="I157" s="27">
        <v>13</v>
      </c>
      <c r="J157" s="27">
        <f t="shared" si="17"/>
        <v>21.666666666666668</v>
      </c>
      <c r="K157" s="27">
        <f t="shared" si="18"/>
        <v>4.0625</v>
      </c>
      <c r="L157" s="27">
        <v>57</v>
      </c>
      <c r="M157" s="27">
        <v>2</v>
      </c>
      <c r="N157" s="27">
        <v>5749</v>
      </c>
      <c r="O157" s="41">
        <f t="shared" si="19"/>
        <v>0.011306314141589842</v>
      </c>
      <c r="P157" s="5">
        <v>36</v>
      </c>
    </row>
    <row r="158" spans="2:16" ht="12.75">
      <c r="B158" s="4" t="s">
        <v>325</v>
      </c>
      <c r="C158" s="11">
        <v>10</v>
      </c>
      <c r="D158" s="4" t="s">
        <v>293</v>
      </c>
      <c r="E158" s="27">
        <v>68</v>
      </c>
      <c r="F158" s="27">
        <v>43</v>
      </c>
      <c r="G158" s="27">
        <v>9</v>
      </c>
      <c r="H158" s="40">
        <f t="shared" si="16"/>
        <v>0.20930232558139536</v>
      </c>
      <c r="I158" s="27">
        <v>34</v>
      </c>
      <c r="J158" s="27">
        <f t="shared" si="17"/>
        <v>7.555555555555555</v>
      </c>
      <c r="K158" s="27">
        <f t="shared" si="18"/>
        <v>1.5813953488372092</v>
      </c>
      <c r="L158" s="27">
        <v>37</v>
      </c>
      <c r="M158" s="27">
        <v>1</v>
      </c>
      <c r="N158" s="27">
        <v>6257</v>
      </c>
      <c r="O158" s="41">
        <f t="shared" si="19"/>
        <v>0.010867828032603484</v>
      </c>
      <c r="P158" s="42">
        <v>49</v>
      </c>
    </row>
    <row r="159" spans="2:16" ht="12.75">
      <c r="B159" s="4" t="s">
        <v>327</v>
      </c>
      <c r="C159" s="11">
        <v>5</v>
      </c>
      <c r="D159" s="4" t="s">
        <v>294</v>
      </c>
      <c r="E159" s="27">
        <v>65</v>
      </c>
      <c r="F159" s="27">
        <v>46</v>
      </c>
      <c r="G159" s="27">
        <v>5</v>
      </c>
      <c r="H159" s="40">
        <f t="shared" si="16"/>
        <v>0.10869565217391304</v>
      </c>
      <c r="I159" s="27">
        <v>41</v>
      </c>
      <c r="J159" s="27">
        <f t="shared" si="17"/>
        <v>13</v>
      </c>
      <c r="K159" s="27">
        <f t="shared" si="18"/>
        <v>1.4130434782608696</v>
      </c>
      <c r="L159" s="27">
        <v>34</v>
      </c>
      <c r="M159" s="27">
        <v>3</v>
      </c>
      <c r="N159" s="27">
        <v>6032</v>
      </c>
      <c r="O159" s="41">
        <f t="shared" si="19"/>
        <v>0.010775862068965518</v>
      </c>
      <c r="P159" s="5">
        <v>54</v>
      </c>
    </row>
    <row r="160" spans="2:16" ht="12.75">
      <c r="B160" s="4" t="s">
        <v>326</v>
      </c>
      <c r="C160" s="11">
        <v>11</v>
      </c>
      <c r="D160" s="4" t="s">
        <v>296</v>
      </c>
      <c r="E160" s="27">
        <v>43</v>
      </c>
      <c r="F160" s="27">
        <v>8</v>
      </c>
      <c r="G160" s="27">
        <v>2</v>
      </c>
      <c r="H160" s="40">
        <f t="shared" si="16"/>
        <v>0.25</v>
      </c>
      <c r="I160" s="27">
        <v>6</v>
      </c>
      <c r="J160" s="27">
        <f t="shared" si="17"/>
        <v>21.5</v>
      </c>
      <c r="K160" s="27">
        <f t="shared" si="18"/>
        <v>5.375</v>
      </c>
      <c r="L160" s="27">
        <v>28</v>
      </c>
      <c r="M160" s="27">
        <v>15</v>
      </c>
      <c r="N160" s="27">
        <v>5448</v>
      </c>
      <c r="O160" s="41">
        <f t="shared" si="19"/>
        <v>0.0078928046989721</v>
      </c>
      <c r="P160" s="5">
        <v>23</v>
      </c>
    </row>
    <row r="161" spans="2:16" ht="12.75">
      <c r="B161" s="4" t="s">
        <v>97</v>
      </c>
      <c r="C161" s="11">
        <v>8</v>
      </c>
      <c r="D161" s="4" t="s">
        <v>297</v>
      </c>
      <c r="E161" s="27">
        <v>43</v>
      </c>
      <c r="F161" s="27">
        <v>33</v>
      </c>
      <c r="G161" s="27">
        <v>5</v>
      </c>
      <c r="H161" s="40">
        <f t="shared" si="16"/>
        <v>0.15151515151515152</v>
      </c>
      <c r="I161" s="27">
        <v>28</v>
      </c>
      <c r="J161" s="27">
        <f t="shared" si="17"/>
        <v>8.6</v>
      </c>
      <c r="K161" s="27">
        <f t="shared" si="18"/>
        <v>1.303030303030303</v>
      </c>
      <c r="L161" s="27">
        <v>27</v>
      </c>
      <c r="M161" s="27">
        <v>1</v>
      </c>
      <c r="N161" s="27">
        <v>5821</v>
      </c>
      <c r="O161" s="41">
        <f t="shared" si="19"/>
        <v>0.0073870468991582205</v>
      </c>
      <c r="P161" s="5">
        <v>40</v>
      </c>
    </row>
    <row r="162" spans="2:16" ht="12.75">
      <c r="B162" s="4" t="s">
        <v>82</v>
      </c>
      <c r="C162" s="11">
        <v>13</v>
      </c>
      <c r="D162" s="4" t="s">
        <v>298</v>
      </c>
      <c r="E162" s="27">
        <v>32</v>
      </c>
      <c r="F162" s="27">
        <v>11</v>
      </c>
      <c r="G162" s="27">
        <v>5</v>
      </c>
      <c r="H162" s="40">
        <f t="shared" si="16"/>
        <v>0.45454545454545453</v>
      </c>
      <c r="I162" s="27">
        <v>6</v>
      </c>
      <c r="J162" s="27">
        <f t="shared" si="17"/>
        <v>6.4</v>
      </c>
      <c r="K162" s="27">
        <f t="shared" si="18"/>
        <v>2.909090909090909</v>
      </c>
      <c r="L162" s="27">
        <v>16</v>
      </c>
      <c r="M162" s="27">
        <v>1</v>
      </c>
      <c r="N162" s="27">
        <v>5195</v>
      </c>
      <c r="O162" s="41">
        <f t="shared" si="19"/>
        <v>0.006159769008662175</v>
      </c>
      <c r="P162" s="5">
        <v>27</v>
      </c>
    </row>
    <row r="163" spans="2:16" ht="12.75">
      <c r="B163" s="4" t="s">
        <v>29</v>
      </c>
      <c r="C163" s="11">
        <v>11</v>
      </c>
      <c r="D163" s="4" t="s">
        <v>299</v>
      </c>
      <c r="E163" s="27">
        <v>24</v>
      </c>
      <c r="F163" s="27">
        <v>3</v>
      </c>
      <c r="G163" s="27">
        <v>1</v>
      </c>
      <c r="H163" s="40">
        <f t="shared" si="16"/>
        <v>0.3333333333333333</v>
      </c>
      <c r="I163" s="27">
        <v>2</v>
      </c>
      <c r="J163" s="27">
        <f t="shared" si="17"/>
        <v>24</v>
      </c>
      <c r="K163" s="27">
        <f t="shared" si="18"/>
        <v>8</v>
      </c>
      <c r="L163" s="27">
        <v>24</v>
      </c>
      <c r="M163" s="27">
        <v>24</v>
      </c>
      <c r="N163" s="27">
        <v>6135</v>
      </c>
      <c r="O163" s="41">
        <f t="shared" si="19"/>
        <v>0.003911980440097799</v>
      </c>
      <c r="P163" s="5">
        <v>17</v>
      </c>
    </row>
    <row r="164" spans="2:16" ht="12.75">
      <c r="B164" s="4" t="s">
        <v>29</v>
      </c>
      <c r="C164" s="11">
        <v>14</v>
      </c>
      <c r="D164" s="4" t="s">
        <v>300</v>
      </c>
      <c r="E164" s="27">
        <v>15</v>
      </c>
      <c r="F164" s="27">
        <v>30</v>
      </c>
      <c r="G164" s="27">
        <v>3</v>
      </c>
      <c r="H164" s="40">
        <f>G164/F164</f>
        <v>0.1</v>
      </c>
      <c r="I164" s="27">
        <v>27</v>
      </c>
      <c r="J164" s="27">
        <f t="shared" si="17"/>
        <v>5</v>
      </c>
      <c r="K164" s="27">
        <f t="shared" si="18"/>
        <v>0.5</v>
      </c>
      <c r="L164" s="27">
        <v>7</v>
      </c>
      <c r="M164" s="27">
        <v>2</v>
      </c>
      <c r="N164" s="27">
        <v>6206</v>
      </c>
      <c r="O164" s="41">
        <f>E164/N164</f>
        <v>0.0024170157911698356</v>
      </c>
      <c r="P164" s="5">
        <v>14</v>
      </c>
    </row>
    <row r="165" spans="2:16" ht="12.75">
      <c r="B165" s="4" t="s">
        <v>107</v>
      </c>
      <c r="C165" s="11">
        <v>2</v>
      </c>
      <c r="D165" s="4" t="s">
        <v>301</v>
      </c>
      <c r="E165" s="27">
        <v>12</v>
      </c>
      <c r="F165" s="27">
        <v>6</v>
      </c>
      <c r="G165" s="27">
        <v>2</v>
      </c>
      <c r="H165" s="40">
        <f>G165/F165</f>
        <v>0.3333333333333333</v>
      </c>
      <c r="I165" s="27">
        <v>4</v>
      </c>
      <c r="J165" s="27">
        <f t="shared" si="17"/>
        <v>6</v>
      </c>
      <c r="K165" s="27">
        <f t="shared" si="18"/>
        <v>2</v>
      </c>
      <c r="L165" s="27">
        <v>18</v>
      </c>
      <c r="M165" s="27">
        <v>6</v>
      </c>
      <c r="N165" s="27">
        <v>5921</v>
      </c>
      <c r="O165" s="41">
        <f>E165/N165</f>
        <v>0.0020266846816416146</v>
      </c>
      <c r="P165" s="5">
        <v>12</v>
      </c>
    </row>
    <row r="166" spans="2:16" ht="12.75">
      <c r="B166" s="4" t="s">
        <v>82</v>
      </c>
      <c r="C166" s="11">
        <v>11</v>
      </c>
      <c r="D166" s="4" t="s">
        <v>302</v>
      </c>
      <c r="E166" s="27">
        <v>4</v>
      </c>
      <c r="F166" s="27">
        <v>18</v>
      </c>
      <c r="G166" s="27">
        <v>3</v>
      </c>
      <c r="H166" s="40">
        <f>G166/F166</f>
        <v>0.16666666666666666</v>
      </c>
      <c r="I166" s="27">
        <v>15</v>
      </c>
      <c r="J166" s="27">
        <f t="shared" si="17"/>
        <v>1.3333333333333333</v>
      </c>
      <c r="K166" s="27">
        <f t="shared" si="18"/>
        <v>0.2222222222222222</v>
      </c>
      <c r="L166" s="27">
        <v>2</v>
      </c>
      <c r="M166" s="27">
        <v>1</v>
      </c>
      <c r="N166" s="27">
        <v>4436</v>
      </c>
      <c r="O166" s="41">
        <f>E166/N166</f>
        <v>0.0009017132551848512</v>
      </c>
      <c r="P166" s="5">
        <v>3</v>
      </c>
    </row>
    <row r="167" spans="2:16" ht="12.75">
      <c r="B167" s="4" t="s">
        <v>324</v>
      </c>
      <c r="C167" s="11">
        <v>11</v>
      </c>
      <c r="D167" s="4" t="s">
        <v>303</v>
      </c>
      <c r="E167" s="27">
        <v>3</v>
      </c>
      <c r="F167" s="27">
        <v>11</v>
      </c>
      <c r="G167" s="27">
        <v>2</v>
      </c>
      <c r="H167" s="40">
        <f>G167/F167</f>
        <v>0.18181818181818182</v>
      </c>
      <c r="I167" s="27">
        <v>9</v>
      </c>
      <c r="J167" s="27">
        <f t="shared" si="17"/>
        <v>1.5</v>
      </c>
      <c r="K167" s="27">
        <f t="shared" si="18"/>
        <v>0.2727272727272727</v>
      </c>
      <c r="L167" s="27">
        <v>2</v>
      </c>
      <c r="M167" s="27">
        <v>1</v>
      </c>
      <c r="N167" s="27">
        <v>6497</v>
      </c>
      <c r="O167" s="41">
        <f>E167/N167</f>
        <v>0.00046175157765122367</v>
      </c>
      <c r="P167" s="42">
        <v>2</v>
      </c>
    </row>
    <row r="168" spans="2:16" ht="12.75">
      <c r="B168" s="25" t="s">
        <v>33</v>
      </c>
      <c r="C168" s="26">
        <v>3</v>
      </c>
      <c r="D168" s="25" t="s">
        <v>305</v>
      </c>
      <c r="E168" s="45" t="s">
        <v>323</v>
      </c>
      <c r="F168" s="27">
        <v>1</v>
      </c>
      <c r="G168" s="45" t="s">
        <v>323</v>
      </c>
      <c r="H168" s="45" t="s">
        <v>323</v>
      </c>
      <c r="I168" s="8">
        <v>1</v>
      </c>
      <c r="J168" s="45" t="s">
        <v>323</v>
      </c>
      <c r="K168" s="45" t="s">
        <v>323</v>
      </c>
      <c r="L168" s="45" t="s">
        <v>323</v>
      </c>
      <c r="M168" s="45" t="s">
        <v>323</v>
      </c>
      <c r="N168" s="27">
        <v>5603</v>
      </c>
      <c r="O168" s="47">
        <v>1E-07</v>
      </c>
      <c r="P168" s="45" t="s">
        <v>323</v>
      </c>
    </row>
    <row r="169" spans="2:16" ht="12.75">
      <c r="B169" s="43" t="s">
        <v>29</v>
      </c>
      <c r="C169" s="44">
        <v>8</v>
      </c>
      <c r="D169" s="43" t="s">
        <v>306</v>
      </c>
      <c r="E169" s="45" t="s">
        <v>323</v>
      </c>
      <c r="F169" s="45" t="s">
        <v>323</v>
      </c>
      <c r="G169" s="45" t="s">
        <v>323</v>
      </c>
      <c r="H169" s="45" t="s">
        <v>323</v>
      </c>
      <c r="I169" s="45" t="s">
        <v>323</v>
      </c>
      <c r="J169" s="45" t="s">
        <v>323</v>
      </c>
      <c r="K169" s="45" t="s">
        <v>323</v>
      </c>
      <c r="L169" s="45" t="s">
        <v>323</v>
      </c>
      <c r="M169" s="45" t="s">
        <v>323</v>
      </c>
      <c r="N169" s="46">
        <v>6461</v>
      </c>
      <c r="O169" s="47">
        <v>0</v>
      </c>
      <c r="P169" s="45" t="s">
        <v>323</v>
      </c>
    </row>
    <row r="170" spans="2:16" ht="12.75">
      <c r="B170" s="43" t="s">
        <v>253</v>
      </c>
      <c r="C170" s="44">
        <v>3</v>
      </c>
      <c r="D170" s="43" t="s">
        <v>307</v>
      </c>
      <c r="E170" s="45" t="s">
        <v>323</v>
      </c>
      <c r="F170" s="45" t="s">
        <v>323</v>
      </c>
      <c r="G170" s="45" t="s">
        <v>323</v>
      </c>
      <c r="H170" s="45" t="s">
        <v>323</v>
      </c>
      <c r="I170" s="45" t="s">
        <v>323</v>
      </c>
      <c r="J170" s="45" t="s">
        <v>323</v>
      </c>
      <c r="K170" s="45" t="s">
        <v>323</v>
      </c>
      <c r="L170" s="45" t="s">
        <v>323</v>
      </c>
      <c r="M170" s="45" t="s">
        <v>323</v>
      </c>
      <c r="N170" s="46">
        <v>5137</v>
      </c>
      <c r="O170" s="47">
        <v>0</v>
      </c>
      <c r="P170" s="45" t="s">
        <v>323</v>
      </c>
    </row>
    <row r="171" spans="2:16" ht="12.75">
      <c r="B171" s="43" t="s">
        <v>93</v>
      </c>
      <c r="C171" s="44">
        <v>6</v>
      </c>
      <c r="D171" s="43" t="s">
        <v>308</v>
      </c>
      <c r="E171" s="45" t="s">
        <v>323</v>
      </c>
      <c r="F171" s="45" t="s">
        <v>323</v>
      </c>
      <c r="G171" s="45" t="s">
        <v>323</v>
      </c>
      <c r="H171" s="45" t="s">
        <v>323</v>
      </c>
      <c r="I171" s="45" t="s">
        <v>323</v>
      </c>
      <c r="J171" s="45" t="s">
        <v>323</v>
      </c>
      <c r="K171" s="45" t="s">
        <v>323</v>
      </c>
      <c r="L171" s="45" t="s">
        <v>323</v>
      </c>
      <c r="M171" s="45" t="s">
        <v>323</v>
      </c>
      <c r="N171" s="46">
        <v>6256</v>
      </c>
      <c r="O171" s="47">
        <v>0</v>
      </c>
      <c r="P171" s="45" t="s">
        <v>323</v>
      </c>
    </row>
    <row r="172" spans="2:16" ht="12.75">
      <c r="B172" s="43" t="s">
        <v>82</v>
      </c>
      <c r="C172" s="44">
        <v>12</v>
      </c>
      <c r="D172" s="43" t="s">
        <v>304</v>
      </c>
      <c r="E172" s="45" t="s">
        <v>323</v>
      </c>
      <c r="F172" s="45" t="s">
        <v>323</v>
      </c>
      <c r="G172" s="45" t="s">
        <v>323</v>
      </c>
      <c r="H172" s="45" t="s">
        <v>323</v>
      </c>
      <c r="I172" s="45" t="s">
        <v>323</v>
      </c>
      <c r="J172" s="45" t="s">
        <v>323</v>
      </c>
      <c r="K172" s="45" t="s">
        <v>323</v>
      </c>
      <c r="L172" s="45" t="s">
        <v>323</v>
      </c>
      <c r="M172" s="45" t="s">
        <v>323</v>
      </c>
      <c r="N172" s="46">
        <v>5678</v>
      </c>
      <c r="O172" s="47">
        <v>0</v>
      </c>
      <c r="P172" s="45" t="s">
        <v>323</v>
      </c>
    </row>
    <row r="173" spans="2:16" ht="17.25">
      <c r="B173" s="60" t="s">
        <v>10</v>
      </c>
      <c r="C173" s="61"/>
      <c r="D173" s="62"/>
      <c r="E173" s="23">
        <f>SUM(E4:E172)</f>
        <v>808460</v>
      </c>
      <c r="F173" s="23">
        <f>SUM(F4:F172)</f>
        <v>37370</v>
      </c>
      <c r="G173" s="23">
        <f>SUM(G4:G172)</f>
        <v>10146</v>
      </c>
      <c r="H173" s="21">
        <f>G173/F173</f>
        <v>0.2715012041744715</v>
      </c>
      <c r="I173" s="23">
        <f>SUM(I4:I172)</f>
        <v>27224</v>
      </c>
      <c r="J173" s="23">
        <f>E173/G173</f>
        <v>79.68263355016755</v>
      </c>
      <c r="K173" s="23">
        <f>E173/F173</f>
        <v>21.633930960663633</v>
      </c>
      <c r="L173" s="23"/>
      <c r="M173" s="23"/>
      <c r="N173" s="23"/>
      <c r="O173" s="23"/>
      <c r="P173" s="23">
        <f>SUM(P4:P172)</f>
        <v>556735</v>
      </c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</sheetData>
  <sheetProtection/>
  <mergeCells count="4">
    <mergeCell ref="B1:D1"/>
    <mergeCell ref="B2:D2"/>
    <mergeCell ref="E1:P1"/>
    <mergeCell ref="B173:D17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2017-12-18T19:07:31Z</dcterms:modified>
  <cp:category/>
  <cp:version/>
  <cp:contentType/>
  <cp:contentStatus/>
</cp:coreProperties>
</file>