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<sst xmlns="http://schemas.openxmlformats.org/spreadsheetml/2006/main" count="748" uniqueCount="359">
  <si>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</si>
  <si>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</si>
  <si>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</si>
  <si>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</si>
  <si>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</si>
  <si>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</si>
  <si>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</si>
  <si>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</si>
  <si>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</si>
  <si>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</si>
  <si>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</si>
  <si>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</si>
  <si>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</si>
  <si>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</si>
  <si>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</si>
  <si>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</si>
  <si>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</si>
  <si>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</si>
  <si>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</si>
  <si>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</si>
  <si>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PEDRO FERRIZ DE CON</t>
  </si>
  <si>
    <t>MA. DE JESÚS PATRICIO MARTÍNEZ</t>
  </si>
  <si>
    <t>SINALOA</t>
  </si>
  <si>
    <t>MANUEL JESÚS CLOUTHIER CARRILLO</t>
  </si>
  <si>
    <t>RAÚL GONZÁLEZ RODRÍGUEZ</t>
  </si>
  <si>
    <t>JALISCO</t>
  </si>
  <si>
    <t>JOSÉ PEDRO KUMAMOTO AGUILAR</t>
  </si>
  <si>
    <t>CHIAPAS</t>
  </si>
  <si>
    <t>PABLO ABNER SALAZAR MENDIGUCHÍA</t>
  </si>
  <si>
    <t>AGUASCALIENTES</t>
  </si>
  <si>
    <t>JORGE ARTURO GÓMEZ GONZÁLEZ</t>
  </si>
  <si>
    <t>ÁNGEL ALBERTO BARROSO CORREA</t>
  </si>
  <si>
    <t>CHIHUAHUA</t>
  </si>
  <si>
    <t>IVÁN ANTONIO PEREZ RUIZ</t>
  </si>
  <si>
    <t>LUIS ANGEL BENAVIDES GARZA</t>
  </si>
  <si>
    <t>MORELOS</t>
  </si>
  <si>
    <t>ENRIQUE ALONSO PLASCENCIA</t>
  </si>
  <si>
    <t>LUISA MARÍA GUADALUPE CALDERÓN  HINOJOSA</t>
  </si>
  <si>
    <t>MIN de apoyos por auxiliar</t>
  </si>
  <si>
    <t>Apoyos encontrados en Lista Nominal (preliminar)</t>
  </si>
  <si>
    <t>Apoyos en proceso de verificación</t>
  </si>
  <si>
    <t>Apoyos no válidos</t>
  </si>
  <si>
    <t>Apoyos duplicados del mismo aspirante</t>
  </si>
  <si>
    <t>EDGAR ULISES PORTILLO FIGUEROA</t>
  </si>
  <si>
    <t>CARLOS ANTONIO MIMENZA NOVELO</t>
  </si>
  <si>
    <t>MARCO FERRARA VILLARREAL</t>
  </si>
  <si>
    <t>JOSÉ FRANCISCO FLORES CARBALLIDO</t>
  </si>
  <si>
    <t>EDUARDO SANTILLÁN CARPINTEIRO</t>
  </si>
  <si>
    <t>GERARDO MOJICA NERIA</t>
  </si>
  <si>
    <t>PORFIRIO  MORENO JIMÉNEZ</t>
  </si>
  <si>
    <t>PEDRO SERGIO PEÑALOZA PÉREZ</t>
  </si>
  <si>
    <t>LUIS MODESTO PONCE DE LEÓN ARMENTA</t>
  </si>
  <si>
    <t>RICARDO AZUELA ESPINOZA</t>
  </si>
  <si>
    <t>ALFONSO TRUJANO SANCHEZ</t>
  </si>
  <si>
    <t>AISCHA VALLEJO UTRILLA</t>
  </si>
  <si>
    <t>ALEJANDRO DANIEL GARZA MONTES DE OCA</t>
  </si>
  <si>
    <t>PABLO JAIME DELGADO OREA</t>
  </si>
  <si>
    <t>EUSTACIO ESTEBAN SALINAS TREVIÑO</t>
  </si>
  <si>
    <t>ANTONIO ZAVALA MANCILLAS</t>
  </si>
  <si>
    <t>ÁNGEL MARTÍNEZ  JUÁREZ</t>
  </si>
  <si>
    <t>JESÚS MORFÍN GARDUÑO</t>
  </si>
  <si>
    <t>JORGE CRUZ GÓMEZ</t>
  </si>
  <si>
    <t>SILVESTRE FERNÁNDEZ BARAJAS</t>
  </si>
  <si>
    <t>FRANCISCO JAVIER RODRÍGUEZ ESPEJEL</t>
  </si>
  <si>
    <t>MARÍA CONCEPCIÓN  IBARRA  TIZNADO</t>
  </si>
  <si>
    <t>GONZALO NAVOR LANCHE</t>
  </si>
  <si>
    <t>GUSTAVO JAVIER JIMÉNEZ PONS MEJÍA</t>
  </si>
  <si>
    <t>JOSÉ ANTONIO JAIME REYNOSO</t>
  </si>
  <si>
    <t>MANUEL ANTONIO ROMO AGUIRRE</t>
  </si>
  <si>
    <t>GABRIEL SALGADO AGUILAR</t>
  </si>
  <si>
    <t>MAURICIO ÁVILA  MEDINA</t>
  </si>
  <si>
    <t>WENDOLIN GUTIÉRREZ MEJÍA</t>
  </si>
  <si>
    <t>ISRRAEL PANTOJA CRUZ</t>
  </si>
  <si>
    <t>DANTE FIGUEROA GALEANA</t>
  </si>
  <si>
    <t>FRANCISCO JAVIER BECERRIL LÓPEZ</t>
  </si>
  <si>
    <t>J. JESÚS PADILLA CASTILLO</t>
  </si>
  <si>
    <t>RAÚL PÉREZ ALONSO</t>
  </si>
  <si>
    <t>MARIA ELENA RODRÍGUEZ CAMPIA ROMO</t>
  </si>
  <si>
    <t>RODOLFO EDUARDO SANTOS DÁVILA</t>
  </si>
  <si>
    <t>FERNANDO EDUARDO  JALILI LIRA</t>
  </si>
  <si>
    <t>ROQUE LÓPEZ MENDOZA</t>
  </si>
  <si>
    <t>GERARDO DUEÑAS BEDOLLA</t>
  </si>
  <si>
    <t>ALEXIS FIGUEROA VALLEJO</t>
  </si>
  <si>
    <t>ESTEBAN RUIZ PONCE MADRID</t>
  </si>
  <si>
    <t>JESÚS ALFONSO PÉREZ GARCÍA</t>
  </si>
  <si>
    <t>MARIO FABIAN GÓMEZ PÉREZ</t>
  </si>
  <si>
    <t>GUERRERO</t>
  </si>
  <si>
    <t>SOLEDAD ROMERO ESPINAL</t>
  </si>
  <si>
    <t>BAJA CALIFORNIA SUR</t>
  </si>
  <si>
    <t>ARMANDO APARICIO GALLARDO</t>
  </si>
  <si>
    <t>ZACATECAS</t>
  </si>
  <si>
    <t>SIMÓN PEDRO DE LEÓN MOJARRO</t>
  </si>
  <si>
    <t>LORENZO RICARDO GARCÍA DE LEÓN CORIA</t>
  </si>
  <si>
    <t>TLAXCALA</t>
  </si>
  <si>
    <t>OBED JAVIER PÉREZ CRUZ</t>
  </si>
  <si>
    <t>MÓNICA GRICELDA GARZA CANDIA</t>
  </si>
  <si>
    <t>FERNANDO ARELLANO CASTILLÓN</t>
  </si>
  <si>
    <t>COLIMA</t>
  </si>
  <si>
    <t>BENJAMÍN LUNA ALATORRE</t>
  </si>
  <si>
    <t>RAYMUNDO VÁZQUEZ CONCHAS</t>
  </si>
  <si>
    <t>URIEL LÓPEZ PAREDES</t>
  </si>
  <si>
    <t>TAMAULIPAS</t>
  </si>
  <si>
    <t>LUIS GERARDO HINOJOSA TAPÍA</t>
  </si>
  <si>
    <t>SONORA</t>
  </si>
  <si>
    <t>LUIS FERNANDO RODRÍGUEZ AHUMADA</t>
  </si>
  <si>
    <t>JAVIER YAU DORRY</t>
  </si>
  <si>
    <t>QUERETARO</t>
  </si>
  <si>
    <t>MIGUEL NAVA ALVARADO</t>
  </si>
  <si>
    <t>JOSÉ ROBERTO MEDINA MARTÍNEZ</t>
  </si>
  <si>
    <t>MARTIN SERRANO GARCIA</t>
  </si>
  <si>
    <t>EDGAR ALÁN PRADO GÓMEZ</t>
  </si>
  <si>
    <t>JORGE EDUARDO PASCUAL LOPEZ</t>
  </si>
  <si>
    <t>CESAR DANIEL GONZALEZ MADRUGA</t>
  </si>
  <si>
    <t>ROLANDO MEZA CASTILLO</t>
  </si>
  <si>
    <t>BAJA CALIFORNIA</t>
  </si>
  <si>
    <t>ERNESTO GARCÍA GONZÁLEZ</t>
  </si>
  <si>
    <t>EVANGELINA PAREDES ZAMORA</t>
  </si>
  <si>
    <t>IRVIN ADÁN FIGUEROA GALINDO</t>
  </si>
  <si>
    <t>TABASCO</t>
  </si>
  <si>
    <t>ANTONIO SANSORES SASTRÉ</t>
  </si>
  <si>
    <t>MARIO VICENTE PATRACA PASCUAL</t>
  </si>
  <si>
    <t>ARTURO MANUEL SOTELO ORTÍZ</t>
  </si>
  <si>
    <t>JUAN DIEGO  BERISTAÍN  ÁVILA</t>
  </si>
  <si>
    <t>JOSÉ VICENTE ROMÁN  SÁNCHEZ</t>
  </si>
  <si>
    <t>ALFONSO SALGADO ZARATE</t>
  </si>
  <si>
    <t>OLGA GARCÍA GARCÍA</t>
  </si>
  <si>
    <t>ALFONSO PADILLA LÓPEZ</t>
  </si>
  <si>
    <t>ADOLFO FRANCISCO  VOORDUIN  FRAPPE</t>
  </si>
  <si>
    <t>MARÍA DEL CARMEN ACOSTA JIMÉNEZ</t>
  </si>
  <si>
    <t>LAURA ISALINDA  LÓPEZ  LÓPEZ</t>
  </si>
  <si>
    <t>JUAN RAFAEL RAMÍREZ ZAMORA</t>
  </si>
  <si>
    <t>VLADIMIR AGUILAR GALICIA</t>
  </si>
  <si>
    <t>ROGELIO PULIDO LARA</t>
  </si>
  <si>
    <t>FABIÁN ESPINOSA DIAZ DE LEÓN</t>
  </si>
  <si>
    <t>NEIN LÓPEZ ACOSTA</t>
  </si>
  <si>
    <t>FABIOLA ZEPEDA  MUÑOZ</t>
  </si>
  <si>
    <t>MARÍA IDALIA PLATA RODRÍGUEZ</t>
  </si>
  <si>
    <t>ARTURO GARCÍA JIMÉNEZ</t>
  </si>
  <si>
    <t>ENRIQUE SUÁREZ DEL REAL DÍAZ DE LEÓN</t>
  </si>
  <si>
    <t>NORBERTO JESÚS DE LA ROSA BUENROSTRO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</si>
  <si>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</si>
  <si>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</si>
  <si>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</si>
  <si>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</si>
  <si>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</si>
  <si>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GERMÁN GILBERTO TREJO CABALLERO</t>
  </si>
  <si>
    <t>MARIO HERNÁNDEZ HERRERA</t>
  </si>
  <si>
    <t>ANTONIO ILLESCAS MARÍN</t>
  </si>
  <si>
    <t>RAÚL GUAJARDO CANTÚ</t>
  </si>
  <si>
    <t>JOSÉ TERENCIO VALENZUELA  GALLEGOS</t>
  </si>
  <si>
    <t>RODRIGO CERDA CORNEJO</t>
  </si>
  <si>
    <t>VÍCTOR MANUEL ESCOBAR  SÁNCHEZ</t>
  </si>
  <si>
    <t>YAMILETT  ORDUÑA SAIDE</t>
  </si>
  <si>
    <t>OAXACA</t>
  </si>
  <si>
    <t>ALEJANDRO ERIC CRUZ JUÁREZ</t>
  </si>
  <si>
    <t>CARLOS ARTURO  CÓRDOVA COBOS</t>
  </si>
  <si>
    <t>DIDORA INES ROJAS AREVALO</t>
  </si>
  <si>
    <t>JULIO CESAR OSORIO PEREZ</t>
  </si>
  <si>
    <t>MARTHA BEATRIZ CORDOVA BERNAL</t>
  </si>
  <si>
    <t>VÍCTOR FAUSTINO AMEZCUA</t>
  </si>
  <si>
    <t>COAHUILA</t>
  </si>
  <si>
    <t>GUILLERMO ANTONIO FLORES MÉNDEZ</t>
  </si>
  <si>
    <t>JOSÉ EDUARDO  SANTOS GONZÁLEZ</t>
  </si>
  <si>
    <t>JESÚS SILLER ROJAS</t>
  </si>
  <si>
    <t>IRIS PAOLA GÓMEZ DE LA CRUZ</t>
  </si>
  <si>
    <t>ARMEL CID DE LEÓN DÍAZ</t>
  </si>
  <si>
    <t>DANIEL  ALTAFI VALLADARES</t>
  </si>
  <si>
    <t>HILDEGARDO BACILIO GÓMEZ</t>
  </si>
  <si>
    <t>MARIA ANTONIETA PEREZ REYES</t>
  </si>
  <si>
    <t>GABRIEL ÁNGEL  ALCALÁ  BARRERA</t>
  </si>
  <si>
    <t>GUANAJUATO</t>
  </si>
  <si>
    <t>DANIEL  NIETO MARTINEZ</t>
  </si>
  <si>
    <t>VÍCTOR MANUEL AMEZCUA ARISTA</t>
  </si>
  <si>
    <t>PABLO RICARDO MONTAÑO BECKMANN</t>
  </si>
  <si>
    <t>JURGEN GANSER CARBAJAL</t>
  </si>
  <si>
    <t>ALBERTO VALENCIA BAÑUELOS</t>
  </si>
  <si>
    <t>PAUL ALFONSO LÓPEZ DE SANTA ANNA BAEZA</t>
  </si>
  <si>
    <t>DANIELA GONZÁLEZ RODRÍGUEZ</t>
  </si>
  <si>
    <t>CARLOS ALBERTO  MANZO RODRÍGUEZ</t>
  </si>
  <si>
    <t>OLGA VALENTINA TREVIÑO HINOJOSA</t>
  </si>
  <si>
    <t>JOSE GARZA RODRIGUEZ</t>
  </si>
  <si>
    <t>DAVID EUGENIO ELIZONDO CANTÚ</t>
  </si>
  <si>
    <t>MARÍA GRACIELA PARRA  LÓPEZ</t>
  </si>
  <si>
    <t>WILBERTH LARA MONTEJO</t>
  </si>
  <si>
    <t>NORA VANESSA ESTRADA CALLES</t>
  </si>
  <si>
    <t>GREGORIO FARIAS MATEOS</t>
  </si>
  <si>
    <t>OBILFRIDO GOMEZ ALVAREZ</t>
  </si>
  <si>
    <t>HIDALGO</t>
  </si>
  <si>
    <t>JULIO HUGO SÁNCHEZ QUIROZ</t>
  </si>
  <si>
    <t>JESÚS HUMBERTO ALFARO BEDOYA</t>
  </si>
  <si>
    <t>MOISES RAUL RAMIREZ IZQUIERDO</t>
  </si>
  <si>
    <t>JUAN JESÚS ANTONIO MANZUR OUDIE</t>
  </si>
  <si>
    <t>YOLANDA ARAIZA SÁNCHEZ</t>
  </si>
  <si>
    <t>ROLANDO IVÁN VALDEZ HERNÁNDEZ</t>
  </si>
  <si>
    <t>VIDAL BALDOMERO GONZÁLEZ OLMEDO</t>
  </si>
  <si>
    <t>FRANCISCO  ARELLANO CONDE</t>
  </si>
  <si>
    <t>MANUEL HERIBERTO SANTILLAN MARTÍNEZ</t>
  </si>
  <si>
    <t>OSCAR OCTAVIO MARINA  ALEGRÍA</t>
  </si>
  <si>
    <t>VÍCTOR JOEL ECHEVERRÍA VALENZUELA</t>
  </si>
  <si>
    <t>PABLO ROBERTO SHARPE CALZADA</t>
  </si>
  <si>
    <t>IGNACIO CUAUHTÉMOC CEJUDO VALENCIA</t>
  </si>
  <si>
    <t>FRANCISCO ROBERTO BRIBIESCAS MEDRANO</t>
  </si>
  <si>
    <t>LUIS JAVIER ROBLES GUTIÉRREZ</t>
  </si>
  <si>
    <t>JESÚS GRACIA ARCHUNDIA</t>
  </si>
  <si>
    <t>ANA KARIME ARGUILEZ HERNÁNDEZ</t>
  </si>
  <si>
    <t>ILEANA ISLA MOYA</t>
  </si>
  <si>
    <t>GERARDO CLETO LÓPEZ BECERRA</t>
  </si>
  <si>
    <t>OSIEL MONTES ALEGRÍA</t>
  </si>
  <si>
    <t>ANÍBAL GÓMEZ MARQUINA</t>
  </si>
  <si>
    <t>MARIAN MARTÍNEZ  RODRÍGUEZ</t>
  </si>
  <si>
    <t>PAULO MAGAÑA RODRÍGUEZ</t>
  </si>
  <si>
    <t>FERNANDO RODRÍGUEZ OZUNA</t>
  </si>
  <si>
    <t>ALMA TANIA  VITE  TORRES</t>
  </si>
  <si>
    <t>GIOVANNA GABRIELA  AGUILAR  GUZMÁN</t>
  </si>
  <si>
    <t>MARIO RAFAEL GONZÁLEZ SÁNCHEZ</t>
  </si>
  <si>
    <t>CITLALI GARCÍA LÓPEZ</t>
  </si>
  <si>
    <t>FEDERICO GÓMEZ PÉREZ</t>
  </si>
  <si>
    <t>CRISPIN BARRERA PONCE</t>
  </si>
  <si>
    <t>PEDRO GUSTAVO BARRAGÁN NUÑO</t>
  </si>
  <si>
    <t>GERARDO RODOLFO  TINAJERO  VILLARREAL</t>
  </si>
  <si>
    <t>JUAN GABRIEL ROBLES BALLINAS</t>
  </si>
  <si>
    <t>HUGO EDUARDO RODRIGUEZ TORRES</t>
  </si>
  <si>
    <t>PUEBLA</t>
  </si>
  <si>
    <t>DEMETRIO ZAMORA SERRANO</t>
  </si>
  <si>
    <t>MANUEL HUMBERTO PÉREZ BRAVO</t>
  </si>
  <si>
    <t>ABAYUBÁ MIZTLI ZIPAQUIRÁ DUCHÉ GARCÍA</t>
  </si>
  <si>
    <t>EVERARDO SÁNCHEZ RUIZ</t>
  </si>
  <si>
    <t>JAIME JAIR SANDOVAL ÁLVAREZ</t>
  </si>
  <si>
    <t>ANTONIO DE JESÚS DEL RÍO ARGUDIN</t>
  </si>
  <si>
    <t>PAUL ERNESTO VELÁZQUEZ BENÍTEZ</t>
  </si>
  <si>
    <t>MACIEL ALEJANDRINA SÁNCHEZ RONQUILLO</t>
  </si>
  <si>
    <t>MARISOL PÉREZ PRADO</t>
  </si>
  <si>
    <t>JOEL RIGOBERTO ESTRADA RODRÍGUEZ</t>
  </si>
  <si>
    <t>ÁLVARO GUILLERMO MARTÍNEZ AGUILAR</t>
  </si>
  <si>
    <t>MARIO MAURICIO HERNANDEZ GOMEZ</t>
  </si>
  <si>
    <t>CONRADO NAVARRETE GREGORIO</t>
  </si>
  <si>
    <t>YASMIN CASTILLO GARCÍA</t>
  </si>
  <si>
    <t>JUSTO  MONTESINOS  LÓPEZ</t>
  </si>
  <si>
    <t>PATRICIA RAMÍREZ SALINAS</t>
  </si>
  <si>
    <t>SONIA PATRICIA SOMBRERERO BELTRÁN</t>
  </si>
  <si>
    <t>VIRGILIO HUMBERTO SERRANO PEREA</t>
  </si>
  <si>
    <t>HÉCTOR ADOLFO ALTUZAR GUZMÁN</t>
  </si>
  <si>
    <t>JAIME MUELA CHÁVEZ</t>
  </si>
  <si>
    <t>JOSÉ ARMANDO MARTÍNEZ GARCÍA</t>
  </si>
  <si>
    <t>ADRIAN OCTAVIO SALINAS TOSTADO</t>
  </si>
  <si>
    <t>JORGE LUIS  HERNÁNDEZ  ALTAMIRANO</t>
  </si>
  <si>
    <t>FENDER RAFAEL ACEVEDO HERNÁNDEZ</t>
  </si>
  <si>
    <t>JUAN CARLOS PÉREZ VARGAS</t>
  </si>
  <si>
    <t>PABLO FERNANDO  HOYOS   HOYOS</t>
  </si>
  <si>
    <t>JOSÉ ROSENDO RODRÍGUEZ CARRILLO</t>
  </si>
  <si>
    <t>OLIVA REBECA  CEBRECOS  RUIZ</t>
  </si>
  <si>
    <t>QUINTANA ROO</t>
  </si>
  <si>
    <t>WEXFORD JAMES TOBIN CUNNINGHAM</t>
  </si>
  <si>
    <t>MARTÍN AGUILAR PERÓN</t>
  </si>
  <si>
    <t>ÁNGEL REGALADO CASTILLO</t>
  </si>
  <si>
    <t>MÓNICA GUADALUPE ABARCA GONZÁLEZ</t>
  </si>
  <si>
    <t>ANA MARÍA  AGUILAR  SILVA</t>
  </si>
  <si>
    <t>CARLOS RENÉ PAREDES PEÑA</t>
  </si>
  <si>
    <t>EUGENIO DE JESÚS ORANTES LESCIEUR</t>
  </si>
  <si>
    <t>CLAUDIA GUADALUPE MÉNEZ HERNÁNDEZ</t>
  </si>
  <si>
    <t>HANS SALAZAR CASTAÑEDA</t>
  </si>
  <si>
    <t>MARIO ALEJANDRO ZAMORA  GARCÍA</t>
  </si>
  <si>
    <t>EDGAR DARÍO BENÍTEZ RUIZ</t>
  </si>
  <si>
    <t>JESÚS EMMANUEL MONTES DE OCA  ZUÑIGA</t>
  </si>
  <si>
    <t>CARLOS MANUEL SAUCEDO  A LA TORRE</t>
  </si>
  <si>
    <t>ELIZABETH MORENO RIVERA</t>
  </si>
  <si>
    <t>ROGACIANO GUSTAVO OTERO ORTIZ</t>
  </si>
  <si>
    <t>MARÍA ESPERANZA CHOEL LACORTY</t>
  </si>
  <si>
    <t>JULIÁN FEDERICO GONZÁLEZ  HERRELL</t>
  </si>
  <si>
    <t>MARTHA MARGARITA GARCÍA MULLER</t>
  </si>
  <si>
    <t>OSCAR EMIGDIO TORRES GASSE</t>
  </si>
  <si>
    <t>GLORIA ELIZABETH GONZÁLEZ DAVALOS</t>
  </si>
  <si>
    <t>RAMÓN AVELLANA ORTIZ</t>
  </si>
  <si>
    <t>ROBERTO  COLLADO  CORREA</t>
  </si>
  <si>
    <t>FILIBERTO MÉNDEZ TORRES</t>
  </si>
  <si>
    <t>SERGIO EDMUNDO  SÁNCHEZLLANES  SANTA CRUZ</t>
  </si>
  <si>
    <t>JUAN MANUEL MERCADO  GÓMEZ</t>
  </si>
  <si>
    <t>JOSÉ GABRIEL BARRAGÁN  OJEDA</t>
  </si>
  <si>
    <t>LEVI  GARCIA  TINOCO</t>
  </si>
  <si>
    <t>HÉCTOR GARCÍA BARBA</t>
  </si>
  <si>
    <t>ANDRÉS VÁZQUEZ CRUZ</t>
  </si>
  <si>
    <t>EDSON ARIEL MORENO RIVERA</t>
  </si>
  <si>
    <t>JOVITA AURORA VÁZQUEZ HERNÁNDEZ</t>
  </si>
  <si>
    <t>CARLOS ALBERTO  HERNÁNDEZ  PIMENTEL</t>
  </si>
  <si>
    <t>VICENTE GARCÍA GONZÁLEZ</t>
  </si>
  <si>
    <t>NARCISO FILIBERTO NÁJERA GUILLÉN</t>
  </si>
  <si>
    <t>GILBERTO  ANGELES  GALICIA</t>
  </si>
  <si>
    <t>JOSE LUIS GARCÍA  FRAPELLI</t>
  </si>
  <si>
    <t>MARÍA DEL PILAR TALAVERA SALDAÑA</t>
  </si>
  <si>
    <t>JORGE ALBERTO TORRES GONZALEZ</t>
  </si>
  <si>
    <t>JOSÉ DOMINGO RINCÓN  HERNÁNDEZ</t>
  </si>
  <si>
    <t>ALFONSO IZCOATL ORTIZ RODRIGUEZ</t>
  </si>
  <si>
    <t>ABRAHAN GREGORIO AGUILAR MORENO</t>
  </si>
  <si>
    <t>JORGE CARLOS RUIZ ROMERO</t>
  </si>
  <si>
    <t>OSVALDO VALDÉS ORTEGA</t>
  </si>
  <si>
    <t>VICTOR HUGO ZAMORA ARELLANO</t>
  </si>
  <si>
    <t>AURORA YURACY NIETO ESPINOZA</t>
  </si>
  <si>
    <t>HUGO CÉSAR MENA LÓPEZ</t>
  </si>
  <si>
    <t>JOSÉ FERNANDO  AGUILAR  LÓPEZ</t>
  </si>
  <si>
    <t>GILLES SUBERVILLE BERAUD</t>
  </si>
  <si>
    <t>JUAN CARLOS  CABRERA  MORALES</t>
  </si>
  <si>
    <t>CANDIDA ELIZABETH VIVERO MARÍN</t>
  </si>
  <si>
    <t>ALBERTO ISRAEL ÁLVAREZ  SUÁREZ</t>
  </si>
  <si>
    <t>JOSÉ LUIS TRUJILLO RUEDA</t>
  </si>
  <si>
    <t>KARLA GEORGINA ALVARADO PELAYO</t>
  </si>
  <si>
    <t>FRANCISCO JAVIER REYES  CHÁVEZ</t>
  </si>
  <si>
    <t>ARTURO GARCIA ESTIUBARTE</t>
  </si>
  <si>
    <t>MAGDALENO MORALES VALADES</t>
  </si>
  <si>
    <t>FÉLIPE DANIEL RUANOVA ZÁRATE</t>
  </si>
  <si>
    <t>MIGUEL ÁNGEL ZUÑIGA MEDINA</t>
  </si>
  <si>
    <t>MARCO ANTONIO ARREDONDO BRAVO</t>
  </si>
  <si>
    <t>EDIVORAS  LÓPEZ  RAMOS</t>
  </si>
  <si>
    <t>JOSÉ ALBERTO GÓMEZ GUILLÉN</t>
  </si>
  <si>
    <t>JOSÉ LUIS  ARRIETA  CABRERA</t>
  </si>
  <si>
    <t>JORGE ARTURO RAMÍREZ PATIÑO</t>
  </si>
  <si>
    <t>RAÚL RICARDO  DÍAZ CONTRERAS</t>
  </si>
  <si>
    <t>CARLOS ALONSO ESPINOZA  GONZALEZ</t>
  </si>
  <si>
    <t>FLORIBERTO HERNÁNDEZ GIL</t>
  </si>
  <si>
    <t>JUAN ANTONIO COSSIO VALENZUELA</t>
  </si>
  <si>
    <t>JORGE TORRES PARÉS</t>
  </si>
  <si>
    <t>JESÚS NOÉ GARZA LERMA</t>
  </si>
  <si>
    <t>VALDEMAR ORDOÑEZ RUIZ</t>
  </si>
  <si>
    <t>SERGIO RIVERA FIGUEROA</t>
  </si>
  <si>
    <t>ROSALBA BERNAL</t>
  </si>
  <si>
    <t>ALBERTO MURILLO RAMÍREZ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</si>
  <si>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</si>
  <si>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</si>
  <si>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</si>
  <si>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</si>
  <si>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</si>
  <si>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Corte: 19/nov
06:00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</si>
  <si>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</si>
  <si>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</si>
  <si>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</si>
  <si>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</si>
  <si>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</si>
  <si>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</si>
  <si>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</si>
  <si>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</si>
  <si>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</si>
  <si>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</si>
  <si>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</si>
  <si>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</t>
  </si>
  <si>
    <t>NUEVO LEÓN</t>
  </si>
  <si>
    <t>CIUDAD DE MÉXICO</t>
  </si>
  <si>
    <t>MÉXICO</t>
  </si>
  <si>
    <t>MICHOACÁN</t>
  </si>
  <si>
    <t>SAN LUIS POTOSÍ</t>
  </si>
  <si>
    <t>Aspirantes a Senadurías (54)</t>
  </si>
  <si>
    <t>Aspirantes a una diputación federal (181)</t>
  </si>
  <si>
    <t>Auxiliares que SÍ han enviado apoyos ACTIVOS</t>
  </si>
  <si>
    <t>MÁX. de apoyos por auxiliar</t>
  </si>
  <si>
    <t>(F)</t>
  </si>
  <si>
    <t>(G)</t>
  </si>
  <si>
    <t>(H)</t>
  </si>
  <si>
    <t>(I)</t>
  </si>
  <si>
    <t>--</t>
  </si>
  <si>
    <t>YUCATÁN</t>
  </si>
  <si>
    <t>QUERÉTARO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</si>
</sst>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</numFmts>
  <fonts count="54">
    <font>
      <sz val="10"/>
      <name val="Arial"/>
      <family val="0"/>
    </font>
    <font>
      <b/>
      <sz val="10"/>
      <color indexed="9"/>
      <name val="Arial"/>
      <family val="0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2"/>
      <name val="Calibri"/>
      <family val="0"/>
    </font>
    <font>
      <sz val="10"/>
      <name val="Calibri"/>
      <family val="0"/>
    </font>
    <font>
      <b/>
      <sz val="10"/>
      <color indexed="9"/>
      <name val="Calibri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16"/>
      <color indexed="40"/>
      <name val="Calibri"/>
      <family val="0"/>
    </font>
    <font>
      <b/>
      <sz val="20"/>
      <color indexed="40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6"/>
      <color rgb="FF950054"/>
      <name val="Calibri"/>
      <family val="0"/>
    </font>
    <font>
      <b/>
      <sz val="20"/>
      <color rgb="FF810042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50" fillId="33" borderId="10" xfId="56" applyFont="1" applyFill="1" applyBorder="1" applyAlignment="1">
      <alignment horizontal="center"/>
      <protection/>
    </xf>
    <xf numFmtId="0" fontId="51" fillId="34" borderId="10" xfId="54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9" fontId="5" fillId="33" borderId="10" xfId="58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9" fontId="2" fillId="34" borderId="10" xfId="58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 wrapText="1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9" fontId="6" fillId="33" borderId="10" xfId="58" applyFont="1" applyFill="1" applyBorder="1" applyAlignment="1">
      <alignment horizontal="center" vertical="center"/>
    </xf>
    <xf numFmtId="9" fontId="31" fillId="34" borderId="10" xfId="58" applyFont="1" applyFill="1" applyBorder="1" applyAlignment="1">
      <alignment horizontal="center" vertical="center"/>
    </xf>
    <xf numFmtId="164" fontId="6" fillId="33" borderId="10" xfId="58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9" fontId="6" fillId="0" borderId="10" xfId="58" applyFont="1" applyBorder="1" applyAlignment="1">
      <alignment horizontal="center" vertical="center"/>
    </xf>
    <xf numFmtId="164" fontId="6" fillId="0" borderId="10" xfId="58" applyNumberFormat="1" applyFont="1" applyBorder="1" applyAlignment="1">
      <alignment horizontal="center" vertical="center"/>
    </xf>
    <xf numFmtId="9" fontId="34" fillId="34" borderId="10" xfId="58" applyFont="1" applyFill="1" applyBorder="1" applyAlignment="1">
      <alignment horizontal="center" vertical="center"/>
    </xf>
    <xf numFmtId="1" fontId="34" fillId="34" borderId="10" xfId="0" applyNumberFormat="1" applyFont="1" applyFill="1" applyBorder="1" applyAlignment="1">
      <alignment horizontal="center" vertical="center"/>
    </xf>
    <xf numFmtId="0" fontId="51" fillId="34" borderId="10" xfId="55" applyFont="1" applyFill="1" applyBorder="1" applyAlignment="1">
      <alignment horizontal="center" vertical="center" wrapText="1"/>
      <protection/>
    </xf>
    <xf numFmtId="0" fontId="51" fillId="36" borderId="10" xfId="55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  <xf numFmtId="9" fontId="0" fillId="33" borderId="10" xfId="58" applyFont="1" applyFill="1" applyBorder="1" applyAlignment="1">
      <alignment horizontal="center" vertical="center"/>
    </xf>
    <xf numFmtId="164" fontId="0" fillId="33" borderId="10" xfId="58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3" fontId="0" fillId="35" borderId="10" xfId="0" applyNumberFormat="1" applyFill="1" applyBorder="1" applyAlignment="1" quotePrefix="1">
      <alignment horizontal="center" vertical="center"/>
    </xf>
    <xf numFmtId="9" fontId="1" fillId="34" borderId="10" xfId="58" applyFont="1" applyFill="1" applyBorder="1" applyAlignment="1">
      <alignment horizontal="center" vertical="center" wrapText="1"/>
    </xf>
    <xf numFmtId="164" fontId="0" fillId="33" borderId="0" xfId="58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31" fillId="37" borderId="10" xfId="56" applyFont="1" applyFill="1" applyBorder="1" applyAlignment="1">
      <alignment horizontal="center" vertical="center" wrapText="1"/>
      <protection/>
    </xf>
    <xf numFmtId="0" fontId="52" fillId="33" borderId="10" xfId="54" applyFont="1" applyFill="1" applyBorder="1" applyAlignment="1">
      <alignment horizontal="center"/>
      <protection/>
    </xf>
    <xf numFmtId="0" fontId="31" fillId="37" borderId="10" xfId="54" applyFont="1" applyFill="1" applyBorder="1" applyAlignment="1">
      <alignment horizontal="center" vertical="center" wrapText="1"/>
      <protection/>
    </xf>
    <xf numFmtId="0" fontId="51" fillId="34" borderId="10" xfId="54" applyFont="1" applyFill="1" applyBorder="1" applyAlignment="1">
      <alignment horizontal="center" vertical="center" wrapText="1"/>
      <protection/>
    </xf>
    <xf numFmtId="0" fontId="53" fillId="33" borderId="10" xfId="55" applyFont="1" applyFill="1" applyBorder="1" applyAlignment="1">
      <alignment horizontal="center"/>
      <protection/>
    </xf>
    <xf numFmtId="0" fontId="31" fillId="37" borderId="10" xfId="55" applyFont="1" applyFill="1" applyBorder="1" applyAlignment="1">
      <alignment horizontal="center" vertical="center" wrapText="1"/>
      <protection/>
    </xf>
    <xf numFmtId="0" fontId="51" fillId="34" borderId="10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3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1</xdr:row>
      <xdr:rowOff>85725</xdr:rowOff>
    </xdr:from>
    <xdr:to>
      <xdr:col>1</xdr:col>
      <xdr:colOff>1600200</xdr:colOff>
      <xdr:row>1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47650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38100</xdr:rowOff>
    </xdr:from>
    <xdr:to>
      <xdr:col>1</xdr:col>
      <xdr:colOff>2466975</xdr:colOff>
      <xdr:row>0</xdr:row>
      <xdr:rowOff>609600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38100"/>
          <a:ext cx="1419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1428750</xdr:colOff>
      <xdr:row>0</xdr:row>
      <xdr:rowOff>600075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8100"/>
          <a:ext cx="1428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1200150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85725"/>
          <a:ext cx="1724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7" sqref="B2:I7"/>
    </sheetView>
  </sheetViews>
  <sheetFormatPr defaultColWidth="8.8515625" defaultRowHeight="12.75"/>
  <cols>
    <col min="1" max="1" width="8.8515625" style="11" customWidth="1"/>
    <col min="2" max="2" width="33.7109375" style="11" customWidth="1"/>
    <col min="3" max="5" width="18.7109375" style="11" customWidth="1"/>
    <col min="6" max="6" width="13.7109375" style="11" customWidth="1"/>
    <col min="7" max="9" width="18.7109375" style="11" customWidth="1"/>
    <col min="10" max="16384" width="8.8515625" style="11" customWidth="1"/>
  </cols>
  <sheetData>
    <row r="1" ht="12.75">
      <c r="B1" s="10"/>
    </row>
    <row r="2" spans="2:9" ht="75.75" customHeight="1">
      <c r="B2" s="1" t="s">
        <v>328</v>
      </c>
      <c r="C2" s="44" t="s">
        <v>329</v>
      </c>
      <c r="D2" s="44"/>
      <c r="E2" s="44"/>
      <c r="F2" s="44"/>
      <c r="G2" s="44"/>
      <c r="H2" s="44"/>
      <c r="I2" s="44"/>
    </row>
    <row r="3" spans="2:9" ht="60">
      <c r="B3" s="2" t="s">
        <v>330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</row>
    <row r="4" spans="2:9" ht="15.75">
      <c r="B4" s="3" t="s">
        <v>7</v>
      </c>
      <c r="C4" s="4">
        <v>603126</v>
      </c>
      <c r="D4" s="4">
        <v>70464</v>
      </c>
      <c r="E4" s="4">
        <v>16610</v>
      </c>
      <c r="F4" s="5">
        <v>0.2331893272860362</v>
      </c>
      <c r="G4" s="4">
        <v>53854</v>
      </c>
      <c r="H4" s="6">
        <f>C4/E4</f>
        <v>36.31101745936183</v>
      </c>
      <c r="I4" s="6">
        <f>C4/D4</f>
        <v>8.559349455040872</v>
      </c>
    </row>
    <row r="5" spans="2:9" ht="15.75">
      <c r="B5" s="3" t="s">
        <v>8</v>
      </c>
      <c r="C5" s="4">
        <v>197138</v>
      </c>
      <c r="D5" s="4">
        <v>17663</v>
      </c>
      <c r="E5" s="4">
        <v>5524</v>
      </c>
      <c r="F5" s="5">
        <v>0.30973350108658354</v>
      </c>
      <c r="G5" s="4">
        <v>12139</v>
      </c>
      <c r="H5" s="6">
        <f>C5/E5</f>
        <v>35.6875452570601</v>
      </c>
      <c r="I5" s="6">
        <f>C5/D5</f>
        <v>11.161071165713638</v>
      </c>
    </row>
    <row r="6" spans="2:9" ht="15.75">
      <c r="B6" s="3" t="s">
        <v>9</v>
      </c>
      <c r="C6" s="4">
        <v>325690</v>
      </c>
      <c r="D6" s="4">
        <v>32278</v>
      </c>
      <c r="E6" s="4">
        <v>7586</v>
      </c>
      <c r="F6" s="5">
        <v>0.2325363922570992</v>
      </c>
      <c r="G6" s="4">
        <v>24692</v>
      </c>
      <c r="H6" s="6">
        <f>C6/E6</f>
        <v>42.933034537305566</v>
      </c>
      <c r="I6" s="6">
        <f>C6/D6</f>
        <v>10.090154284652085</v>
      </c>
    </row>
    <row r="7" spans="2:9" ht="15.75">
      <c r="B7" s="7" t="s">
        <v>10</v>
      </c>
      <c r="C7" s="8">
        <f>SUM(C4:C6)</f>
        <v>1125954</v>
      </c>
      <c r="D7" s="8">
        <f>SUM(D4:D6)</f>
        <v>120405</v>
      </c>
      <c r="E7" s="8">
        <f>SUM(E4:E6)</f>
        <v>29720</v>
      </c>
      <c r="F7" s="9">
        <f>E7/D7</f>
        <v>0.24683360325567874</v>
      </c>
      <c r="G7" s="8">
        <f>SUM(G4:G6)</f>
        <v>90685</v>
      </c>
      <c r="H7" s="32">
        <f>C7/E7</f>
        <v>37.885397039030956</v>
      </c>
      <c r="I7" s="32">
        <f>C7/D7</f>
        <v>9.351389061916034</v>
      </c>
    </row>
    <row r="11" ht="12.75">
      <c r="C11" s="42"/>
    </row>
    <row r="12" ht="12.75">
      <c r="C12" s="42"/>
    </row>
    <row r="13" ht="12.75">
      <c r="C13" s="42"/>
    </row>
  </sheetData>
  <sheetProtection/>
  <mergeCells count="1">
    <mergeCell ref="C2:I2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9" sqref="B9"/>
    </sheetView>
  </sheetViews>
  <sheetFormatPr defaultColWidth="8.8515625" defaultRowHeight="12.75"/>
  <cols>
    <col min="1" max="1" width="8.8515625" style="16" customWidth="1"/>
    <col min="2" max="2" width="45.7109375" style="16" customWidth="1"/>
    <col min="3" max="3" width="12.7109375" style="16" customWidth="1"/>
    <col min="4" max="7" width="11.7109375" style="16" customWidth="1"/>
    <col min="8" max="8" width="9.7109375" style="16" customWidth="1"/>
    <col min="9" max="9" width="8.7109375" style="16" customWidth="1"/>
    <col min="10" max="10" width="10.7109375" style="16" customWidth="1"/>
    <col min="11" max="11" width="7.7109375" style="16" customWidth="1"/>
    <col min="12" max="15" width="12.7109375" style="16" customWidth="1"/>
    <col min="16" max="16" width="10.7109375" style="16" customWidth="1"/>
    <col min="17" max="17" width="11.7109375" style="16" customWidth="1"/>
    <col min="18" max="16384" width="8.8515625" style="16" customWidth="1"/>
  </cols>
  <sheetData>
    <row r="1" spans="2:14" ht="69.75" customHeight="1">
      <c r="B1" s="45" t="s">
        <v>331</v>
      </c>
      <c r="C1" s="45"/>
      <c r="D1" s="46" t="s">
        <v>329</v>
      </c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7" ht="96" customHeight="1">
      <c r="B2" s="2" t="s">
        <v>330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14</v>
      </c>
      <c r="K2" s="2" t="s">
        <v>38</v>
      </c>
      <c r="L2" s="2" t="s">
        <v>15</v>
      </c>
      <c r="M2" s="2" t="s">
        <v>16</v>
      </c>
      <c r="N2" s="2" t="s">
        <v>332</v>
      </c>
      <c r="O2" s="17" t="s">
        <v>40</v>
      </c>
      <c r="P2" s="17" t="s">
        <v>41</v>
      </c>
      <c r="Q2" s="17" t="s">
        <v>42</v>
      </c>
    </row>
    <row r="3" spans="2:17" ht="15">
      <c r="B3" s="2" t="s">
        <v>13</v>
      </c>
      <c r="C3" s="2" t="s">
        <v>333</v>
      </c>
      <c r="D3" s="2" t="s">
        <v>334</v>
      </c>
      <c r="E3" s="2" t="s">
        <v>335</v>
      </c>
      <c r="F3" s="2" t="s">
        <v>336</v>
      </c>
      <c r="G3" s="2" t="s">
        <v>337</v>
      </c>
      <c r="H3" s="2" t="s">
        <v>338</v>
      </c>
      <c r="I3" s="2" t="s">
        <v>339</v>
      </c>
      <c r="J3" s="2"/>
      <c r="K3" s="2"/>
      <c r="L3" s="2" t="s">
        <v>340</v>
      </c>
      <c r="M3" s="2" t="s">
        <v>341</v>
      </c>
      <c r="N3" s="2"/>
      <c r="O3" s="17"/>
      <c r="P3" s="17"/>
      <c r="Q3" s="17"/>
    </row>
    <row r="4" spans="2:14" ht="12.75">
      <c r="B4" s="18" t="s">
        <v>17</v>
      </c>
      <c r="C4" s="19">
        <v>253570</v>
      </c>
      <c r="D4" s="19">
        <v>15993</v>
      </c>
      <c r="E4" s="19">
        <v>5109</v>
      </c>
      <c r="F4" s="21">
        <f>E4/D4</f>
        <v>0.3194522603639092</v>
      </c>
      <c r="G4" s="19">
        <v>10884</v>
      </c>
      <c r="H4" s="19">
        <v>50</v>
      </c>
      <c r="I4" s="19">
        <v>16</v>
      </c>
      <c r="J4" s="19">
        <v>6422</v>
      </c>
      <c r="K4" s="19">
        <v>1</v>
      </c>
      <c r="L4" s="19">
        <v>866593</v>
      </c>
      <c r="M4" s="23">
        <f>C4/L4</f>
        <v>0.2926056407102296</v>
      </c>
      <c r="N4" s="26">
        <f>_xlfn.RANK.EQ(M4,M$4:M$47)</f>
        <v>1</v>
      </c>
    </row>
    <row r="5" spans="2:14" ht="12.75">
      <c r="B5" s="18" t="s">
        <v>18</v>
      </c>
      <c r="C5" s="19">
        <v>176143</v>
      </c>
      <c r="D5" s="19">
        <v>31266</v>
      </c>
      <c r="E5" s="19">
        <v>5346</v>
      </c>
      <c r="F5" s="21">
        <f aca="true" t="shared" si="0" ref="F5:F47">E5/D5</f>
        <v>0.17098445595854922</v>
      </c>
      <c r="G5" s="19">
        <v>25920</v>
      </c>
      <c r="H5" s="19">
        <v>33</v>
      </c>
      <c r="I5" s="19">
        <v>6</v>
      </c>
      <c r="J5" s="19">
        <v>1148</v>
      </c>
      <c r="K5" s="19">
        <v>1</v>
      </c>
      <c r="L5" s="19">
        <v>866593</v>
      </c>
      <c r="M5" s="23">
        <f>C5/L5</f>
        <v>0.20325920010893234</v>
      </c>
      <c r="N5" s="26">
        <f aca="true" t="shared" si="1" ref="N5:N47">_xlfn.RANK.EQ(M5,M$4:M$47)</f>
        <v>2</v>
      </c>
    </row>
    <row r="6" spans="2:14" ht="12.75">
      <c r="B6" s="18" t="s">
        <v>19</v>
      </c>
      <c r="C6" s="19">
        <v>53247</v>
      </c>
      <c r="D6" s="19">
        <v>5404</v>
      </c>
      <c r="E6" s="19">
        <v>1107</v>
      </c>
      <c r="F6" s="21">
        <f t="shared" si="0"/>
        <v>0.2048482605477424</v>
      </c>
      <c r="G6" s="19">
        <v>4297</v>
      </c>
      <c r="H6" s="19">
        <v>48</v>
      </c>
      <c r="I6" s="19">
        <v>10</v>
      </c>
      <c r="J6" s="19">
        <v>1668</v>
      </c>
      <c r="K6" s="19">
        <v>1</v>
      </c>
      <c r="L6" s="19">
        <v>866593</v>
      </c>
      <c r="M6" s="23">
        <f aca="true" t="shared" si="2" ref="M6:M47">C6/L6</f>
        <v>0.06144406889970263</v>
      </c>
      <c r="N6" s="26">
        <f t="shared" si="1"/>
        <v>3</v>
      </c>
    </row>
    <row r="7" spans="2:14" ht="12.75">
      <c r="B7" s="18" t="s">
        <v>20</v>
      </c>
      <c r="C7" s="19">
        <v>45838</v>
      </c>
      <c r="D7" s="19">
        <v>7184</v>
      </c>
      <c r="E7" s="19">
        <v>1844</v>
      </c>
      <c r="F7" s="21">
        <f t="shared" si="0"/>
        <v>0.2566815144766147</v>
      </c>
      <c r="G7" s="19">
        <v>5340</v>
      </c>
      <c r="H7" s="19">
        <v>25</v>
      </c>
      <c r="I7" s="19">
        <v>6</v>
      </c>
      <c r="J7" s="19">
        <v>480</v>
      </c>
      <c r="K7" s="19">
        <v>1</v>
      </c>
      <c r="L7" s="19">
        <v>866593</v>
      </c>
      <c r="M7" s="23">
        <f t="shared" si="2"/>
        <v>0.05289449603216274</v>
      </c>
      <c r="N7" s="26">
        <f t="shared" si="1"/>
        <v>4</v>
      </c>
    </row>
    <row r="8" spans="2:14" ht="12.75">
      <c r="B8" s="18" t="s">
        <v>21</v>
      </c>
      <c r="C8" s="19">
        <v>45818</v>
      </c>
      <c r="D8" s="19">
        <v>5935</v>
      </c>
      <c r="E8" s="19">
        <v>2296</v>
      </c>
      <c r="F8" s="21">
        <f t="shared" si="0"/>
        <v>0.38685762426284753</v>
      </c>
      <c r="G8" s="19">
        <v>3639</v>
      </c>
      <c r="H8" s="19">
        <v>20</v>
      </c>
      <c r="I8" s="19">
        <v>8</v>
      </c>
      <c r="J8" s="19">
        <v>496</v>
      </c>
      <c r="K8" s="19">
        <v>1</v>
      </c>
      <c r="L8" s="19">
        <v>866593</v>
      </c>
      <c r="M8" s="23">
        <f t="shared" si="2"/>
        <v>0.052871417147380605</v>
      </c>
      <c r="N8" s="26">
        <f t="shared" si="1"/>
        <v>5</v>
      </c>
    </row>
    <row r="9" spans="2:14" ht="12.75">
      <c r="B9" s="18" t="s">
        <v>43</v>
      </c>
      <c r="C9" s="19">
        <v>10718</v>
      </c>
      <c r="D9" s="19">
        <v>322</v>
      </c>
      <c r="E9" s="19">
        <v>64</v>
      </c>
      <c r="F9" s="21">
        <f t="shared" si="0"/>
        <v>0.19875776397515527</v>
      </c>
      <c r="G9" s="19">
        <v>258</v>
      </c>
      <c r="H9" s="19">
        <v>167</v>
      </c>
      <c r="I9" s="19">
        <v>33</v>
      </c>
      <c r="J9" s="19">
        <v>3410</v>
      </c>
      <c r="K9" s="19">
        <v>1</v>
      </c>
      <c r="L9" s="19">
        <v>866593</v>
      </c>
      <c r="M9" s="23">
        <f t="shared" si="2"/>
        <v>0.01236797435474323</v>
      </c>
      <c r="N9" s="26">
        <f t="shared" si="1"/>
        <v>6</v>
      </c>
    </row>
    <row r="10" spans="2:14" ht="12.75">
      <c r="B10" s="18" t="s">
        <v>44</v>
      </c>
      <c r="C10" s="19">
        <v>3203</v>
      </c>
      <c r="D10" s="19">
        <v>113</v>
      </c>
      <c r="E10" s="19">
        <v>59</v>
      </c>
      <c r="F10" s="21">
        <f t="shared" si="0"/>
        <v>0.5221238938053098</v>
      </c>
      <c r="G10" s="19">
        <v>54</v>
      </c>
      <c r="H10" s="19">
        <v>54</v>
      </c>
      <c r="I10" s="19">
        <v>28</v>
      </c>
      <c r="J10" s="19">
        <v>733</v>
      </c>
      <c r="K10" s="19">
        <v>1</v>
      </c>
      <c r="L10" s="19">
        <v>866593</v>
      </c>
      <c r="M10" s="23">
        <f t="shared" si="2"/>
        <v>0.0036960833978580488</v>
      </c>
      <c r="N10" s="26">
        <f t="shared" si="1"/>
        <v>7</v>
      </c>
    </row>
    <row r="11" spans="2:14" ht="12.75">
      <c r="B11" s="18" t="s">
        <v>45</v>
      </c>
      <c r="C11" s="19">
        <v>2759</v>
      </c>
      <c r="D11" s="19">
        <v>655</v>
      </c>
      <c r="E11" s="19">
        <v>104</v>
      </c>
      <c r="F11" s="21">
        <f t="shared" si="0"/>
        <v>0.15877862595419848</v>
      </c>
      <c r="G11" s="19">
        <v>551</v>
      </c>
      <c r="H11" s="19">
        <v>27</v>
      </c>
      <c r="I11" s="19">
        <v>4</v>
      </c>
      <c r="J11" s="19">
        <v>847</v>
      </c>
      <c r="K11" s="19">
        <v>1</v>
      </c>
      <c r="L11" s="19">
        <v>866593</v>
      </c>
      <c r="M11" s="23">
        <f t="shared" si="2"/>
        <v>0.0031837321556947725</v>
      </c>
      <c r="N11" s="26">
        <f t="shared" si="1"/>
        <v>8</v>
      </c>
    </row>
    <row r="12" spans="2:14" ht="12.75">
      <c r="B12" s="18" t="s">
        <v>46</v>
      </c>
      <c r="C12" s="19">
        <v>1966</v>
      </c>
      <c r="D12" s="19">
        <v>81</v>
      </c>
      <c r="E12" s="19">
        <v>13</v>
      </c>
      <c r="F12" s="21">
        <f t="shared" si="0"/>
        <v>0.16049382716049382</v>
      </c>
      <c r="G12" s="19">
        <v>68</v>
      </c>
      <c r="H12" s="19">
        <v>151</v>
      </c>
      <c r="I12" s="19">
        <v>24</v>
      </c>
      <c r="J12" s="19">
        <v>556</v>
      </c>
      <c r="K12" s="19">
        <v>1</v>
      </c>
      <c r="L12" s="19">
        <v>866593</v>
      </c>
      <c r="M12" s="23">
        <f t="shared" si="2"/>
        <v>0.0022686543740833356</v>
      </c>
      <c r="N12" s="26">
        <f t="shared" si="1"/>
        <v>9</v>
      </c>
    </row>
    <row r="13" spans="2:14" ht="12.75">
      <c r="B13" s="18" t="s">
        <v>47</v>
      </c>
      <c r="C13" s="19">
        <v>1377</v>
      </c>
      <c r="D13" s="19">
        <v>642</v>
      </c>
      <c r="E13" s="19">
        <v>131</v>
      </c>
      <c r="F13" s="21">
        <f t="shared" si="0"/>
        <v>0.20404984423676012</v>
      </c>
      <c r="G13" s="19">
        <v>511</v>
      </c>
      <c r="H13" s="19">
        <v>11</v>
      </c>
      <c r="I13" s="19">
        <v>2</v>
      </c>
      <c r="J13" s="19">
        <v>83</v>
      </c>
      <c r="K13" s="19">
        <v>1</v>
      </c>
      <c r="L13" s="19">
        <v>866593</v>
      </c>
      <c r="M13" s="23">
        <f t="shared" si="2"/>
        <v>0.0015889812172496201</v>
      </c>
      <c r="N13" s="26">
        <f t="shared" si="1"/>
        <v>10</v>
      </c>
    </row>
    <row r="14" spans="2:14" ht="12.75">
      <c r="B14" s="18" t="s">
        <v>48</v>
      </c>
      <c r="C14" s="19">
        <v>1282</v>
      </c>
      <c r="D14" s="19">
        <v>283</v>
      </c>
      <c r="E14" s="19">
        <v>51</v>
      </c>
      <c r="F14" s="21">
        <f t="shared" si="0"/>
        <v>0.18021201413427562</v>
      </c>
      <c r="G14" s="19">
        <v>232</v>
      </c>
      <c r="H14" s="19">
        <v>25</v>
      </c>
      <c r="I14" s="19">
        <v>5</v>
      </c>
      <c r="J14" s="19">
        <v>229</v>
      </c>
      <c r="K14" s="19">
        <v>1</v>
      </c>
      <c r="L14" s="19">
        <v>866593</v>
      </c>
      <c r="M14" s="23">
        <f t="shared" si="2"/>
        <v>0.0014793565145345047</v>
      </c>
      <c r="N14" s="26">
        <f t="shared" si="1"/>
        <v>11</v>
      </c>
    </row>
    <row r="15" spans="2:14" ht="12.75">
      <c r="B15" s="18" t="s">
        <v>49</v>
      </c>
      <c r="C15" s="19">
        <v>1155</v>
      </c>
      <c r="D15" s="19">
        <v>21</v>
      </c>
      <c r="E15" s="19">
        <v>8</v>
      </c>
      <c r="F15" s="21">
        <f t="shared" si="0"/>
        <v>0.38095238095238093</v>
      </c>
      <c r="G15" s="19">
        <v>13</v>
      </c>
      <c r="H15" s="19">
        <v>144</v>
      </c>
      <c r="I15" s="19">
        <v>55</v>
      </c>
      <c r="J15" s="19">
        <v>486</v>
      </c>
      <c r="K15" s="19">
        <v>1</v>
      </c>
      <c r="L15" s="19">
        <v>866593</v>
      </c>
      <c r="M15" s="23">
        <f t="shared" si="2"/>
        <v>0.001332805596167982</v>
      </c>
      <c r="N15" s="26">
        <f t="shared" si="1"/>
        <v>12</v>
      </c>
    </row>
    <row r="16" spans="2:14" ht="12.75">
      <c r="B16" s="18" t="s">
        <v>50</v>
      </c>
      <c r="C16" s="19">
        <v>881</v>
      </c>
      <c r="D16" s="19">
        <v>64</v>
      </c>
      <c r="E16" s="19">
        <v>21</v>
      </c>
      <c r="F16" s="21">
        <f t="shared" si="0"/>
        <v>0.328125</v>
      </c>
      <c r="G16" s="19">
        <v>43</v>
      </c>
      <c r="H16" s="19">
        <v>42</v>
      </c>
      <c r="I16" s="19">
        <v>14</v>
      </c>
      <c r="J16" s="19">
        <v>404</v>
      </c>
      <c r="K16" s="19">
        <v>1</v>
      </c>
      <c r="L16" s="19">
        <v>866593</v>
      </c>
      <c r="M16" s="23">
        <f t="shared" si="2"/>
        <v>0.001016624874652807</v>
      </c>
      <c r="N16" s="26">
        <f t="shared" si="1"/>
        <v>13</v>
      </c>
    </row>
    <row r="17" spans="2:14" ht="12.75">
      <c r="B17" s="18" t="s">
        <v>51</v>
      </c>
      <c r="C17" s="19">
        <v>730</v>
      </c>
      <c r="D17" s="19">
        <v>256</v>
      </c>
      <c r="E17" s="19">
        <v>63</v>
      </c>
      <c r="F17" s="21">
        <f t="shared" si="0"/>
        <v>0.24609375</v>
      </c>
      <c r="G17" s="19">
        <v>193</v>
      </c>
      <c r="H17" s="19">
        <v>12</v>
      </c>
      <c r="I17" s="19">
        <v>3</v>
      </c>
      <c r="J17" s="19">
        <v>52</v>
      </c>
      <c r="K17" s="19">
        <v>1</v>
      </c>
      <c r="L17" s="19">
        <v>866593</v>
      </c>
      <c r="M17" s="23">
        <f t="shared" si="2"/>
        <v>0.0008423792945477289</v>
      </c>
      <c r="N17" s="26">
        <f t="shared" si="1"/>
        <v>14</v>
      </c>
    </row>
    <row r="18" spans="2:14" ht="12.75">
      <c r="B18" s="18" t="s">
        <v>52</v>
      </c>
      <c r="C18" s="19">
        <v>558</v>
      </c>
      <c r="D18" s="19">
        <v>103</v>
      </c>
      <c r="E18" s="19">
        <v>16</v>
      </c>
      <c r="F18" s="21">
        <f t="shared" si="0"/>
        <v>0.1553398058252427</v>
      </c>
      <c r="G18" s="19">
        <v>87</v>
      </c>
      <c r="H18" s="19">
        <v>35</v>
      </c>
      <c r="I18" s="19">
        <v>5</v>
      </c>
      <c r="J18" s="19">
        <v>173</v>
      </c>
      <c r="K18" s="19">
        <v>1</v>
      </c>
      <c r="L18" s="19">
        <v>866593</v>
      </c>
      <c r="M18" s="23">
        <f t="shared" si="2"/>
        <v>0.0006439008854214147</v>
      </c>
      <c r="N18" s="26">
        <f t="shared" si="1"/>
        <v>15</v>
      </c>
    </row>
    <row r="19" spans="2:14" ht="12.75">
      <c r="B19" s="18" t="s">
        <v>53</v>
      </c>
      <c r="C19" s="19">
        <v>494</v>
      </c>
      <c r="D19" s="19">
        <v>146</v>
      </c>
      <c r="E19" s="19">
        <v>35</v>
      </c>
      <c r="F19" s="21">
        <f t="shared" si="0"/>
        <v>0.23972602739726026</v>
      </c>
      <c r="G19" s="19">
        <v>111</v>
      </c>
      <c r="H19" s="19">
        <v>14</v>
      </c>
      <c r="I19" s="19">
        <v>3</v>
      </c>
      <c r="J19" s="19">
        <v>101</v>
      </c>
      <c r="K19" s="19">
        <v>1</v>
      </c>
      <c r="L19" s="19">
        <v>866593</v>
      </c>
      <c r="M19" s="23">
        <f t="shared" si="2"/>
        <v>0.0005700484541186001</v>
      </c>
      <c r="N19" s="26">
        <f t="shared" si="1"/>
        <v>16</v>
      </c>
    </row>
    <row r="20" spans="2:14" ht="12.75">
      <c r="B20" s="18" t="s">
        <v>54</v>
      </c>
      <c r="C20" s="19">
        <v>489</v>
      </c>
      <c r="D20" s="19">
        <v>136</v>
      </c>
      <c r="E20" s="19">
        <v>23</v>
      </c>
      <c r="F20" s="21">
        <f t="shared" si="0"/>
        <v>0.16911764705882354</v>
      </c>
      <c r="G20" s="19">
        <v>113</v>
      </c>
      <c r="H20" s="19">
        <v>21</v>
      </c>
      <c r="I20" s="19">
        <v>4</v>
      </c>
      <c r="J20" s="19">
        <v>226</v>
      </c>
      <c r="K20" s="19">
        <v>1</v>
      </c>
      <c r="L20" s="19">
        <v>866593</v>
      </c>
      <c r="M20" s="23">
        <f t="shared" si="2"/>
        <v>0.0005642787329230677</v>
      </c>
      <c r="N20" s="26">
        <f t="shared" si="1"/>
        <v>17</v>
      </c>
    </row>
    <row r="21" spans="2:14" ht="12.75">
      <c r="B21" s="18" t="s">
        <v>55</v>
      </c>
      <c r="C21" s="19">
        <v>395</v>
      </c>
      <c r="D21" s="19">
        <v>185</v>
      </c>
      <c r="E21" s="19">
        <v>40</v>
      </c>
      <c r="F21" s="21">
        <f t="shared" si="0"/>
        <v>0.21621621621621623</v>
      </c>
      <c r="G21" s="19">
        <v>145</v>
      </c>
      <c r="H21" s="19">
        <v>10</v>
      </c>
      <c r="I21" s="19">
        <v>2</v>
      </c>
      <c r="J21" s="19">
        <v>116</v>
      </c>
      <c r="K21" s="19">
        <v>1</v>
      </c>
      <c r="L21" s="19">
        <v>866593</v>
      </c>
      <c r="M21" s="23">
        <f t="shared" si="2"/>
        <v>0.00045580797444705876</v>
      </c>
      <c r="N21" s="26">
        <f t="shared" si="1"/>
        <v>18</v>
      </c>
    </row>
    <row r="22" spans="2:14" ht="12.75">
      <c r="B22" s="18" t="s">
        <v>56</v>
      </c>
      <c r="C22" s="19">
        <v>341</v>
      </c>
      <c r="D22" s="19">
        <v>195</v>
      </c>
      <c r="E22" s="19">
        <v>37</v>
      </c>
      <c r="F22" s="21">
        <f t="shared" si="0"/>
        <v>0.18974358974358974</v>
      </c>
      <c r="G22" s="19">
        <v>158</v>
      </c>
      <c r="H22" s="19">
        <v>9</v>
      </c>
      <c r="I22" s="19">
        <v>2</v>
      </c>
      <c r="J22" s="19">
        <v>71</v>
      </c>
      <c r="K22" s="19">
        <v>1</v>
      </c>
      <c r="L22" s="19">
        <v>866593</v>
      </c>
      <c r="M22" s="23">
        <f t="shared" si="2"/>
        <v>0.00039349498553530894</v>
      </c>
      <c r="N22" s="26">
        <f t="shared" si="1"/>
        <v>19</v>
      </c>
    </row>
    <row r="23" spans="2:14" ht="12.75">
      <c r="B23" s="18" t="s">
        <v>57</v>
      </c>
      <c r="C23" s="19">
        <v>267</v>
      </c>
      <c r="D23" s="19">
        <v>92</v>
      </c>
      <c r="E23" s="19">
        <v>27</v>
      </c>
      <c r="F23" s="21">
        <f t="shared" si="0"/>
        <v>0.29347826086956524</v>
      </c>
      <c r="G23" s="19">
        <v>65</v>
      </c>
      <c r="H23" s="19">
        <v>10</v>
      </c>
      <c r="I23" s="19">
        <v>3</v>
      </c>
      <c r="J23" s="19">
        <v>104</v>
      </c>
      <c r="K23" s="19">
        <v>1</v>
      </c>
      <c r="L23" s="19">
        <v>866593</v>
      </c>
      <c r="M23" s="23">
        <f t="shared" si="2"/>
        <v>0.0003081031118414296</v>
      </c>
      <c r="N23" s="26">
        <f t="shared" si="1"/>
        <v>20</v>
      </c>
    </row>
    <row r="24" spans="2:14" ht="12.75">
      <c r="B24" s="18" t="s">
        <v>58</v>
      </c>
      <c r="C24" s="19">
        <v>244</v>
      </c>
      <c r="D24" s="19">
        <v>75</v>
      </c>
      <c r="E24" s="19">
        <v>16</v>
      </c>
      <c r="F24" s="21">
        <f t="shared" si="0"/>
        <v>0.21333333333333335</v>
      </c>
      <c r="G24" s="19">
        <v>59</v>
      </c>
      <c r="H24" s="19">
        <v>15</v>
      </c>
      <c r="I24" s="19">
        <v>3</v>
      </c>
      <c r="J24" s="19">
        <v>117</v>
      </c>
      <c r="K24" s="19">
        <v>1</v>
      </c>
      <c r="L24" s="19">
        <v>866593</v>
      </c>
      <c r="M24" s="23">
        <f t="shared" si="2"/>
        <v>0.00028156239434198063</v>
      </c>
      <c r="N24" s="26">
        <f t="shared" si="1"/>
        <v>21</v>
      </c>
    </row>
    <row r="25" spans="2:14" ht="12.75">
      <c r="B25" s="18" t="s">
        <v>59</v>
      </c>
      <c r="C25" s="19">
        <v>205</v>
      </c>
      <c r="D25" s="19">
        <v>125</v>
      </c>
      <c r="E25" s="19">
        <v>15</v>
      </c>
      <c r="F25" s="21">
        <f t="shared" si="0"/>
        <v>0.12</v>
      </c>
      <c r="G25" s="19">
        <v>110</v>
      </c>
      <c r="H25" s="19">
        <v>14</v>
      </c>
      <c r="I25" s="19">
        <v>2</v>
      </c>
      <c r="J25" s="19">
        <v>91</v>
      </c>
      <c r="K25" s="19">
        <v>1</v>
      </c>
      <c r="L25" s="19">
        <v>866593</v>
      </c>
      <c r="M25" s="23">
        <f t="shared" si="2"/>
        <v>0.00023655856901682798</v>
      </c>
      <c r="N25" s="26">
        <f t="shared" si="1"/>
        <v>22</v>
      </c>
    </row>
    <row r="26" spans="2:14" ht="12.75">
      <c r="B26" s="18" t="s">
        <v>60</v>
      </c>
      <c r="C26" s="19">
        <v>199</v>
      </c>
      <c r="D26" s="19">
        <v>67</v>
      </c>
      <c r="E26" s="19">
        <v>22</v>
      </c>
      <c r="F26" s="21">
        <f t="shared" si="0"/>
        <v>0.3283582089552239</v>
      </c>
      <c r="G26" s="19">
        <v>45</v>
      </c>
      <c r="H26" s="19">
        <v>9</v>
      </c>
      <c r="I26" s="19">
        <v>3</v>
      </c>
      <c r="J26" s="19">
        <v>86</v>
      </c>
      <c r="K26" s="19">
        <v>1</v>
      </c>
      <c r="L26" s="19">
        <v>866593</v>
      </c>
      <c r="M26" s="23">
        <f t="shared" si="2"/>
        <v>0.0002296349035821891</v>
      </c>
      <c r="N26" s="26">
        <f t="shared" si="1"/>
        <v>23</v>
      </c>
    </row>
    <row r="27" spans="2:14" ht="12.75">
      <c r="B27" s="18" t="s">
        <v>61</v>
      </c>
      <c r="C27" s="19">
        <v>185</v>
      </c>
      <c r="D27" s="19">
        <v>90</v>
      </c>
      <c r="E27" s="19">
        <v>10</v>
      </c>
      <c r="F27" s="21">
        <f t="shared" si="0"/>
        <v>0.1111111111111111</v>
      </c>
      <c r="G27" s="19">
        <v>80</v>
      </c>
      <c r="H27" s="19">
        <v>19</v>
      </c>
      <c r="I27" s="19">
        <v>2</v>
      </c>
      <c r="J27" s="19">
        <v>114</v>
      </c>
      <c r="K27" s="19">
        <v>1</v>
      </c>
      <c r="L27" s="19">
        <v>866593</v>
      </c>
      <c r="M27" s="23">
        <f t="shared" si="2"/>
        <v>0.00021347968423469842</v>
      </c>
      <c r="N27" s="26">
        <f t="shared" si="1"/>
        <v>24</v>
      </c>
    </row>
    <row r="28" spans="2:14" ht="12.75">
      <c r="B28" s="18" t="s">
        <v>62</v>
      </c>
      <c r="C28" s="19">
        <v>159</v>
      </c>
      <c r="D28" s="19">
        <v>42</v>
      </c>
      <c r="E28" s="19">
        <v>15</v>
      </c>
      <c r="F28" s="21">
        <f t="shared" si="0"/>
        <v>0.35714285714285715</v>
      </c>
      <c r="G28" s="19">
        <v>27</v>
      </c>
      <c r="H28" s="19">
        <v>11</v>
      </c>
      <c r="I28" s="19">
        <v>4</v>
      </c>
      <c r="J28" s="19">
        <v>43</v>
      </c>
      <c r="K28" s="19">
        <v>1</v>
      </c>
      <c r="L28" s="19">
        <v>866593</v>
      </c>
      <c r="M28" s="23">
        <f t="shared" si="2"/>
        <v>0.00018347713401792998</v>
      </c>
      <c r="N28" s="26">
        <f t="shared" si="1"/>
        <v>25</v>
      </c>
    </row>
    <row r="29" spans="2:14" ht="12.75">
      <c r="B29" s="18" t="s">
        <v>63</v>
      </c>
      <c r="C29" s="19">
        <v>137</v>
      </c>
      <c r="D29" s="19">
        <v>116</v>
      </c>
      <c r="E29" s="19">
        <v>18</v>
      </c>
      <c r="F29" s="21">
        <f t="shared" si="0"/>
        <v>0.15517241379310345</v>
      </c>
      <c r="G29" s="19">
        <v>98</v>
      </c>
      <c r="H29" s="19">
        <v>8</v>
      </c>
      <c r="I29" s="19">
        <v>1</v>
      </c>
      <c r="J29" s="19">
        <v>51</v>
      </c>
      <c r="K29" s="19">
        <v>1</v>
      </c>
      <c r="L29" s="19">
        <v>866593</v>
      </c>
      <c r="M29" s="23">
        <f t="shared" si="2"/>
        <v>0.00015809036075758749</v>
      </c>
      <c r="N29" s="26">
        <f t="shared" si="1"/>
        <v>26</v>
      </c>
    </row>
    <row r="30" spans="2:14" ht="12.75">
      <c r="B30" s="18" t="s">
        <v>64</v>
      </c>
      <c r="C30" s="19">
        <v>119</v>
      </c>
      <c r="D30" s="19">
        <v>54</v>
      </c>
      <c r="E30" s="19">
        <v>13</v>
      </c>
      <c r="F30" s="21">
        <f t="shared" si="0"/>
        <v>0.24074074074074073</v>
      </c>
      <c r="G30" s="19">
        <v>41</v>
      </c>
      <c r="H30" s="19">
        <v>9</v>
      </c>
      <c r="I30" s="19">
        <v>2</v>
      </c>
      <c r="J30" s="19">
        <v>23</v>
      </c>
      <c r="K30" s="19">
        <v>1</v>
      </c>
      <c r="L30" s="19">
        <v>866593</v>
      </c>
      <c r="M30" s="23">
        <f t="shared" si="2"/>
        <v>0.00013731936445367086</v>
      </c>
      <c r="N30" s="26">
        <f t="shared" si="1"/>
        <v>27</v>
      </c>
    </row>
    <row r="31" spans="2:14" ht="12.75">
      <c r="B31" s="18" t="s">
        <v>65</v>
      </c>
      <c r="C31" s="19">
        <v>87</v>
      </c>
      <c r="D31" s="19">
        <v>380</v>
      </c>
      <c r="E31" s="19">
        <v>17</v>
      </c>
      <c r="F31" s="21">
        <f t="shared" si="0"/>
        <v>0.04473684210526316</v>
      </c>
      <c r="G31" s="19">
        <v>363</v>
      </c>
      <c r="H31" s="19">
        <v>5</v>
      </c>
      <c r="I31" s="19">
        <v>0</v>
      </c>
      <c r="J31" s="19">
        <v>12</v>
      </c>
      <c r="K31" s="19">
        <v>1</v>
      </c>
      <c r="L31" s="19">
        <v>866593</v>
      </c>
      <c r="M31" s="23">
        <f t="shared" si="2"/>
        <v>0.00010039314880226357</v>
      </c>
      <c r="N31" s="26">
        <f t="shared" si="1"/>
        <v>28</v>
      </c>
    </row>
    <row r="32" spans="2:14" ht="12.75">
      <c r="B32" s="18" t="s">
        <v>66</v>
      </c>
      <c r="C32" s="19">
        <v>87</v>
      </c>
      <c r="D32" s="19">
        <v>45</v>
      </c>
      <c r="E32" s="19">
        <v>11</v>
      </c>
      <c r="F32" s="21">
        <f t="shared" si="0"/>
        <v>0.24444444444444444</v>
      </c>
      <c r="G32" s="19">
        <v>34</v>
      </c>
      <c r="H32" s="19">
        <v>8</v>
      </c>
      <c r="I32" s="19">
        <v>2</v>
      </c>
      <c r="J32" s="19">
        <v>34</v>
      </c>
      <c r="K32" s="19">
        <v>1</v>
      </c>
      <c r="L32" s="19">
        <v>866593</v>
      </c>
      <c r="M32" s="23">
        <f t="shared" si="2"/>
        <v>0.00010039314880226357</v>
      </c>
      <c r="N32" s="26">
        <f t="shared" si="1"/>
        <v>28</v>
      </c>
    </row>
    <row r="33" spans="2:14" ht="12.75">
      <c r="B33" s="18" t="s">
        <v>67</v>
      </c>
      <c r="C33" s="19">
        <v>83</v>
      </c>
      <c r="D33" s="19">
        <v>24</v>
      </c>
      <c r="E33" s="19">
        <v>7</v>
      </c>
      <c r="F33" s="21">
        <f t="shared" si="0"/>
        <v>0.2916666666666667</v>
      </c>
      <c r="G33" s="19">
        <v>17</v>
      </c>
      <c r="H33" s="19">
        <v>12</v>
      </c>
      <c r="I33" s="19">
        <v>3</v>
      </c>
      <c r="J33" s="19">
        <v>22</v>
      </c>
      <c r="K33" s="19">
        <v>1</v>
      </c>
      <c r="L33" s="19">
        <v>866593</v>
      </c>
      <c r="M33" s="23">
        <f t="shared" si="2"/>
        <v>9.577737184583766E-05</v>
      </c>
      <c r="N33" s="26">
        <f t="shared" si="1"/>
        <v>30</v>
      </c>
    </row>
    <row r="34" spans="2:14" ht="12.75">
      <c r="B34" s="18" t="s">
        <v>68</v>
      </c>
      <c r="C34" s="19">
        <v>72</v>
      </c>
      <c r="D34" s="19">
        <v>31</v>
      </c>
      <c r="E34" s="19">
        <v>7</v>
      </c>
      <c r="F34" s="21">
        <f t="shared" si="0"/>
        <v>0.22580645161290322</v>
      </c>
      <c r="G34" s="19">
        <v>24</v>
      </c>
      <c r="H34" s="19">
        <v>10</v>
      </c>
      <c r="I34" s="19">
        <v>2</v>
      </c>
      <c r="J34" s="19">
        <v>38</v>
      </c>
      <c r="K34" s="19">
        <v>4</v>
      </c>
      <c r="L34" s="19">
        <v>866593</v>
      </c>
      <c r="M34" s="23">
        <f t="shared" si="2"/>
        <v>8.30839852156664E-05</v>
      </c>
      <c r="N34" s="26">
        <f t="shared" si="1"/>
        <v>31</v>
      </c>
    </row>
    <row r="35" spans="2:14" ht="12.75">
      <c r="B35" s="18" t="s">
        <v>69</v>
      </c>
      <c r="C35" s="19">
        <v>46</v>
      </c>
      <c r="D35" s="19">
        <v>15</v>
      </c>
      <c r="E35" s="19">
        <v>6</v>
      </c>
      <c r="F35" s="21">
        <f t="shared" si="0"/>
        <v>0.4</v>
      </c>
      <c r="G35" s="19">
        <v>9</v>
      </c>
      <c r="H35" s="19">
        <v>8</v>
      </c>
      <c r="I35" s="19">
        <v>3</v>
      </c>
      <c r="J35" s="19">
        <v>28</v>
      </c>
      <c r="K35" s="19">
        <v>1</v>
      </c>
      <c r="L35" s="19">
        <v>866593</v>
      </c>
      <c r="M35" s="23">
        <f t="shared" si="2"/>
        <v>5.308143499889798E-05</v>
      </c>
      <c r="N35" s="26">
        <f t="shared" si="1"/>
        <v>32</v>
      </c>
    </row>
    <row r="36" spans="2:14" ht="12.75">
      <c r="B36" s="18" t="s">
        <v>70</v>
      </c>
      <c r="C36" s="19">
        <v>42</v>
      </c>
      <c r="D36" s="19">
        <v>105</v>
      </c>
      <c r="E36" s="19">
        <v>10</v>
      </c>
      <c r="F36" s="21">
        <f t="shared" si="0"/>
        <v>0.09523809523809523</v>
      </c>
      <c r="G36" s="19">
        <v>95</v>
      </c>
      <c r="H36" s="19">
        <v>4</v>
      </c>
      <c r="I36" s="19">
        <v>0</v>
      </c>
      <c r="J36" s="19">
        <v>9</v>
      </c>
      <c r="K36" s="19">
        <v>1</v>
      </c>
      <c r="L36" s="19">
        <v>866593</v>
      </c>
      <c r="M36" s="23">
        <f t="shared" si="2"/>
        <v>4.846565804247207E-05</v>
      </c>
      <c r="N36" s="26">
        <f t="shared" si="1"/>
        <v>33</v>
      </c>
    </row>
    <row r="37" spans="2:14" ht="12.75">
      <c r="B37" s="18" t="s">
        <v>71</v>
      </c>
      <c r="C37" s="19">
        <v>36</v>
      </c>
      <c r="D37" s="19">
        <v>19</v>
      </c>
      <c r="E37" s="19">
        <v>6</v>
      </c>
      <c r="F37" s="21">
        <f t="shared" si="0"/>
        <v>0.3157894736842105</v>
      </c>
      <c r="G37" s="19">
        <v>13</v>
      </c>
      <c r="H37" s="19">
        <v>6</v>
      </c>
      <c r="I37" s="19">
        <v>2</v>
      </c>
      <c r="J37" s="19">
        <v>16</v>
      </c>
      <c r="K37" s="19">
        <v>1</v>
      </c>
      <c r="L37" s="19">
        <v>866593</v>
      </c>
      <c r="M37" s="23">
        <f t="shared" si="2"/>
        <v>4.15419926078332E-05</v>
      </c>
      <c r="N37" s="26">
        <f t="shared" si="1"/>
        <v>34</v>
      </c>
    </row>
    <row r="38" spans="2:14" ht="12.75">
      <c r="B38" s="18" t="s">
        <v>72</v>
      </c>
      <c r="C38" s="19">
        <v>35</v>
      </c>
      <c r="D38" s="19">
        <v>10</v>
      </c>
      <c r="E38" s="19">
        <v>4</v>
      </c>
      <c r="F38" s="21">
        <f t="shared" si="0"/>
        <v>0.4</v>
      </c>
      <c r="G38" s="19">
        <v>6</v>
      </c>
      <c r="H38" s="19">
        <v>9</v>
      </c>
      <c r="I38" s="19">
        <v>4</v>
      </c>
      <c r="J38" s="19">
        <v>21</v>
      </c>
      <c r="K38" s="19">
        <v>1</v>
      </c>
      <c r="L38" s="19">
        <v>866593</v>
      </c>
      <c r="M38" s="23">
        <f t="shared" si="2"/>
        <v>4.038804836872673E-05</v>
      </c>
      <c r="N38" s="26">
        <f t="shared" si="1"/>
        <v>35</v>
      </c>
    </row>
    <row r="39" spans="2:14" ht="12.75">
      <c r="B39" s="18" t="s">
        <v>73</v>
      </c>
      <c r="C39" s="19">
        <v>34</v>
      </c>
      <c r="D39" s="19">
        <v>17</v>
      </c>
      <c r="E39" s="19">
        <v>7</v>
      </c>
      <c r="F39" s="21">
        <f t="shared" si="0"/>
        <v>0.4117647058823529</v>
      </c>
      <c r="G39" s="19">
        <v>10</v>
      </c>
      <c r="H39" s="19">
        <v>5</v>
      </c>
      <c r="I39" s="19">
        <v>2</v>
      </c>
      <c r="J39" s="19">
        <v>12</v>
      </c>
      <c r="K39" s="19">
        <v>1</v>
      </c>
      <c r="L39" s="19">
        <v>866593</v>
      </c>
      <c r="M39" s="23">
        <f t="shared" si="2"/>
        <v>3.923410412962025E-05</v>
      </c>
      <c r="N39" s="26">
        <f>_xlfn.RANK.EQ(M39,M$4:M$47)</f>
        <v>36</v>
      </c>
    </row>
    <row r="40" spans="2:14" ht="12.75">
      <c r="B40" s="18" t="s">
        <v>74</v>
      </c>
      <c r="C40" s="19">
        <v>33</v>
      </c>
      <c r="D40" s="19">
        <v>13</v>
      </c>
      <c r="E40" s="19">
        <v>4</v>
      </c>
      <c r="F40" s="21">
        <f t="shared" si="0"/>
        <v>0.3076923076923077</v>
      </c>
      <c r="G40" s="19">
        <v>9</v>
      </c>
      <c r="H40" s="19">
        <v>8</v>
      </c>
      <c r="I40" s="19">
        <v>3</v>
      </c>
      <c r="J40" s="19">
        <v>20</v>
      </c>
      <c r="K40" s="19">
        <v>2</v>
      </c>
      <c r="L40" s="19">
        <v>866593</v>
      </c>
      <c r="M40" s="23">
        <f t="shared" si="2"/>
        <v>3.8080159890513774E-05</v>
      </c>
      <c r="N40" s="26">
        <f t="shared" si="1"/>
        <v>37</v>
      </c>
    </row>
    <row r="41" spans="2:14" ht="12.75">
      <c r="B41" s="18" t="s">
        <v>75</v>
      </c>
      <c r="C41" s="19">
        <v>33</v>
      </c>
      <c r="D41" s="19">
        <v>28</v>
      </c>
      <c r="E41" s="19">
        <v>7</v>
      </c>
      <c r="F41" s="21">
        <f t="shared" si="0"/>
        <v>0.25</v>
      </c>
      <c r="G41" s="19">
        <v>21</v>
      </c>
      <c r="H41" s="19">
        <v>5</v>
      </c>
      <c r="I41" s="19">
        <v>1</v>
      </c>
      <c r="J41" s="19">
        <v>15</v>
      </c>
      <c r="K41" s="19">
        <v>1</v>
      </c>
      <c r="L41" s="19">
        <v>866593</v>
      </c>
      <c r="M41" s="23">
        <f t="shared" si="2"/>
        <v>3.8080159890513774E-05</v>
      </c>
      <c r="N41" s="26">
        <f t="shared" si="1"/>
        <v>37</v>
      </c>
    </row>
    <row r="42" spans="2:14" ht="12.75">
      <c r="B42" s="18" t="s">
        <v>76</v>
      </c>
      <c r="C42" s="19">
        <v>26</v>
      </c>
      <c r="D42" s="19">
        <v>14</v>
      </c>
      <c r="E42" s="19">
        <v>3</v>
      </c>
      <c r="F42" s="21">
        <f>E42/D42</f>
        <v>0.21428571428571427</v>
      </c>
      <c r="G42" s="19">
        <v>11</v>
      </c>
      <c r="H42" s="19">
        <v>9</v>
      </c>
      <c r="I42" s="19">
        <v>2</v>
      </c>
      <c r="J42" s="19">
        <v>24</v>
      </c>
      <c r="K42" s="19">
        <v>1</v>
      </c>
      <c r="L42" s="19">
        <v>866593</v>
      </c>
      <c r="M42" s="23">
        <f t="shared" si="2"/>
        <v>3.0002550216768426E-05</v>
      </c>
      <c r="N42" s="26">
        <f t="shared" si="1"/>
        <v>39</v>
      </c>
    </row>
    <row r="43" spans="2:14" ht="12.75">
      <c r="B43" s="18" t="s">
        <v>77</v>
      </c>
      <c r="C43" s="19">
        <v>11</v>
      </c>
      <c r="D43" s="19">
        <v>20</v>
      </c>
      <c r="E43" s="19">
        <v>6</v>
      </c>
      <c r="F43" s="21">
        <f t="shared" si="0"/>
        <v>0.3</v>
      </c>
      <c r="G43" s="19">
        <v>14</v>
      </c>
      <c r="H43" s="19">
        <v>2</v>
      </c>
      <c r="I43" s="19">
        <v>1</v>
      </c>
      <c r="J43" s="19">
        <v>4</v>
      </c>
      <c r="K43" s="19">
        <v>1</v>
      </c>
      <c r="L43" s="19">
        <v>866593</v>
      </c>
      <c r="M43" s="23">
        <f t="shared" si="2"/>
        <v>1.2693386630171257E-05</v>
      </c>
      <c r="N43" s="26">
        <f t="shared" si="1"/>
        <v>40</v>
      </c>
    </row>
    <row r="44" spans="2:14" ht="12.75">
      <c r="B44" s="18" t="s">
        <v>78</v>
      </c>
      <c r="C44" s="19">
        <v>8</v>
      </c>
      <c r="D44" s="19">
        <v>65</v>
      </c>
      <c r="E44" s="19">
        <v>5</v>
      </c>
      <c r="F44" s="21">
        <f t="shared" si="0"/>
        <v>0.07692307692307693</v>
      </c>
      <c r="G44" s="19">
        <v>60</v>
      </c>
      <c r="H44" s="19">
        <v>2</v>
      </c>
      <c r="I44" s="19">
        <v>0</v>
      </c>
      <c r="J44" s="19">
        <v>3</v>
      </c>
      <c r="K44" s="19">
        <v>1</v>
      </c>
      <c r="L44" s="19">
        <v>866593</v>
      </c>
      <c r="M44" s="23">
        <f t="shared" si="2"/>
        <v>9.231553912851823E-06</v>
      </c>
      <c r="N44" s="26">
        <f t="shared" si="1"/>
        <v>41</v>
      </c>
    </row>
    <row r="45" spans="2:14" ht="12.75">
      <c r="B45" s="18" t="s">
        <v>79</v>
      </c>
      <c r="C45" s="19">
        <v>5</v>
      </c>
      <c r="D45" s="19">
        <v>9</v>
      </c>
      <c r="E45" s="19">
        <v>1</v>
      </c>
      <c r="F45" s="21">
        <f t="shared" si="0"/>
        <v>0.1111111111111111</v>
      </c>
      <c r="G45" s="19">
        <v>8</v>
      </c>
      <c r="H45" s="19">
        <v>5</v>
      </c>
      <c r="I45" s="19">
        <v>1</v>
      </c>
      <c r="J45" s="19">
        <v>5</v>
      </c>
      <c r="K45" s="19">
        <v>5</v>
      </c>
      <c r="L45" s="19">
        <v>866593</v>
      </c>
      <c r="M45" s="23">
        <f t="shared" si="2"/>
        <v>5.76972119553239E-06</v>
      </c>
      <c r="N45" s="26">
        <f t="shared" si="1"/>
        <v>42</v>
      </c>
    </row>
    <row r="46" spans="2:14" ht="12.75">
      <c r="B46" s="18" t="s">
        <v>80</v>
      </c>
      <c r="C46" s="19">
        <v>5</v>
      </c>
      <c r="D46" s="19">
        <v>7</v>
      </c>
      <c r="E46" s="19">
        <v>3</v>
      </c>
      <c r="F46" s="21">
        <f t="shared" si="0"/>
        <v>0.42857142857142855</v>
      </c>
      <c r="G46" s="19">
        <v>4</v>
      </c>
      <c r="H46" s="19">
        <v>2</v>
      </c>
      <c r="I46" s="19">
        <v>1</v>
      </c>
      <c r="J46" s="19">
        <v>3</v>
      </c>
      <c r="K46" s="19">
        <v>1</v>
      </c>
      <c r="L46" s="19">
        <v>866593</v>
      </c>
      <c r="M46" s="23">
        <f t="shared" si="2"/>
        <v>5.76972119553239E-06</v>
      </c>
      <c r="N46" s="26">
        <f t="shared" si="1"/>
        <v>42</v>
      </c>
    </row>
    <row r="47" spans="2:14" ht="12.75">
      <c r="B47" s="18" t="s">
        <v>81</v>
      </c>
      <c r="C47" s="19">
        <v>4</v>
      </c>
      <c r="D47" s="19">
        <v>8</v>
      </c>
      <c r="E47" s="19">
        <v>3</v>
      </c>
      <c r="F47" s="21">
        <f t="shared" si="0"/>
        <v>0.375</v>
      </c>
      <c r="G47" s="19">
        <v>5</v>
      </c>
      <c r="H47" s="19">
        <v>1</v>
      </c>
      <c r="I47" s="19">
        <v>1</v>
      </c>
      <c r="J47" s="19">
        <v>2</v>
      </c>
      <c r="K47" s="19">
        <v>1</v>
      </c>
      <c r="L47" s="19">
        <v>866593</v>
      </c>
      <c r="M47" s="23">
        <f t="shared" si="2"/>
        <v>4.615776956425912E-06</v>
      </c>
      <c r="N47" s="26">
        <f t="shared" si="1"/>
        <v>44</v>
      </c>
    </row>
    <row r="48" spans="2:14" ht="12.75">
      <c r="B48" s="18" t="s">
        <v>82</v>
      </c>
      <c r="C48" s="25" t="s">
        <v>342</v>
      </c>
      <c r="D48" s="19">
        <v>4</v>
      </c>
      <c r="E48" s="25" t="s">
        <v>342</v>
      </c>
      <c r="F48" s="25" t="s">
        <v>342</v>
      </c>
      <c r="G48" s="19">
        <v>4</v>
      </c>
      <c r="H48" s="25" t="s">
        <v>342</v>
      </c>
      <c r="I48" s="25" t="s">
        <v>342</v>
      </c>
      <c r="J48" s="25" t="s">
        <v>342</v>
      </c>
      <c r="K48" s="25" t="s">
        <v>342</v>
      </c>
      <c r="L48" s="19">
        <v>866593</v>
      </c>
      <c r="M48" s="25" t="s">
        <v>342</v>
      </c>
      <c r="N48" s="26">
        <v>45</v>
      </c>
    </row>
    <row r="49" spans="2:14" ht="12.75">
      <c r="B49" s="18" t="s">
        <v>83</v>
      </c>
      <c r="C49" s="25" t="s">
        <v>342</v>
      </c>
      <c r="D49" s="19">
        <v>4</v>
      </c>
      <c r="E49" s="25" t="s">
        <v>342</v>
      </c>
      <c r="F49" s="25" t="s">
        <v>342</v>
      </c>
      <c r="G49" s="19">
        <v>4</v>
      </c>
      <c r="H49" s="25" t="s">
        <v>342</v>
      </c>
      <c r="I49" s="25" t="s">
        <v>342</v>
      </c>
      <c r="J49" s="25" t="s">
        <v>342</v>
      </c>
      <c r="K49" s="25" t="s">
        <v>342</v>
      </c>
      <c r="L49" s="19">
        <v>866593</v>
      </c>
      <c r="M49" s="25" t="s">
        <v>342</v>
      </c>
      <c r="N49" s="26">
        <v>45</v>
      </c>
    </row>
    <row r="50" spans="2:14" ht="12.75">
      <c r="B50" s="18" t="s">
        <v>85</v>
      </c>
      <c r="C50" s="25" t="s">
        <v>342</v>
      </c>
      <c r="D50" s="19">
        <v>1</v>
      </c>
      <c r="E50" s="25" t="s">
        <v>342</v>
      </c>
      <c r="F50" s="25" t="s">
        <v>342</v>
      </c>
      <c r="G50" s="19">
        <v>1</v>
      </c>
      <c r="H50" s="25" t="s">
        <v>342</v>
      </c>
      <c r="I50" s="25" t="s">
        <v>342</v>
      </c>
      <c r="J50" s="25" t="s">
        <v>342</v>
      </c>
      <c r="K50" s="25" t="s">
        <v>342</v>
      </c>
      <c r="L50" s="19">
        <v>866593</v>
      </c>
      <c r="M50" s="25" t="s">
        <v>342</v>
      </c>
      <c r="N50" s="26">
        <v>45</v>
      </c>
    </row>
    <row r="51" spans="2:14" ht="12.75">
      <c r="B51" s="24" t="s">
        <v>84</v>
      </c>
      <c r="C51" s="25" t="s">
        <v>342</v>
      </c>
      <c r="D51" s="25" t="s">
        <v>342</v>
      </c>
      <c r="E51" s="25" t="s">
        <v>342</v>
      </c>
      <c r="F51" s="25" t="s">
        <v>342</v>
      </c>
      <c r="G51" s="25" t="s">
        <v>342</v>
      </c>
      <c r="H51" s="25" t="s">
        <v>342</v>
      </c>
      <c r="I51" s="25" t="s">
        <v>342</v>
      </c>
      <c r="J51" s="25" t="s">
        <v>342</v>
      </c>
      <c r="K51" s="25" t="s">
        <v>342</v>
      </c>
      <c r="L51" s="25">
        <v>866593</v>
      </c>
      <c r="M51" s="25" t="s">
        <v>342</v>
      </c>
      <c r="N51" s="26">
        <v>45</v>
      </c>
    </row>
    <row r="52" spans="2:17" ht="15.75">
      <c r="B52" s="7" t="s">
        <v>10</v>
      </c>
      <c r="C52" s="8">
        <f>SUM(C4:C50)</f>
        <v>603126</v>
      </c>
      <c r="D52" s="8">
        <f>SUM(D4:D50)</f>
        <v>70464</v>
      </c>
      <c r="E52" s="8">
        <f>SUM(E4:E50)</f>
        <v>16610</v>
      </c>
      <c r="F52" s="31">
        <f>E52/D52</f>
        <v>0.23572320617620346</v>
      </c>
      <c r="G52" s="8">
        <f>SUM(G4:G50)</f>
        <v>53854</v>
      </c>
      <c r="H52" s="8">
        <f>C52/E52</f>
        <v>36.31101745936183</v>
      </c>
      <c r="I52" s="8">
        <f>C52/D52</f>
        <v>8.559349455040872</v>
      </c>
      <c r="J52" s="8"/>
      <c r="K52" s="8"/>
      <c r="L52" s="8"/>
      <c r="M52" s="8"/>
      <c r="N52" s="7"/>
      <c r="O52" s="17"/>
      <c r="P52" s="17"/>
      <c r="Q52" s="17"/>
    </row>
  </sheetData>
  <sheetProtection/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8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C67" sqref="C67"/>
    </sheetView>
  </sheetViews>
  <sheetFormatPr defaultColWidth="8.8515625" defaultRowHeight="12.75"/>
  <cols>
    <col min="1" max="1" width="8.8515625" style="11" customWidth="1"/>
    <col min="2" max="2" width="21.00390625" style="0" customWidth="1"/>
    <col min="3" max="3" width="35.8515625" style="0" customWidth="1"/>
    <col min="4" max="4" width="12.7109375" style="0" customWidth="1"/>
    <col min="5" max="5" width="11.7109375" style="0" customWidth="1"/>
    <col min="6" max="6" width="10.7109375" style="0" customWidth="1"/>
    <col min="7" max="8" width="11.7109375" style="0" customWidth="1"/>
    <col min="9" max="10" width="9.7109375" style="0" customWidth="1"/>
    <col min="11" max="11" width="10.7109375" style="0" customWidth="1"/>
    <col min="12" max="12" width="8.7109375" style="0" customWidth="1"/>
    <col min="13" max="13" width="12.7109375" style="0" customWidth="1"/>
    <col min="14" max="14" width="13.7109375" style="0" customWidth="1"/>
    <col min="15" max="52" width="8.8515625" style="11" customWidth="1"/>
  </cols>
  <sheetData>
    <row r="1" spans="2:14" ht="70.5" customHeight="1">
      <c r="B1" s="45" t="s">
        <v>348</v>
      </c>
      <c r="C1" s="45"/>
      <c r="D1" s="46" t="s">
        <v>329</v>
      </c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ht="105">
      <c r="B2" s="47" t="s">
        <v>330</v>
      </c>
      <c r="C2" s="47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</row>
    <row r="3" spans="2:14" ht="15">
      <c r="B3" s="2" t="s">
        <v>11</v>
      </c>
      <c r="C3" s="2" t="s">
        <v>13</v>
      </c>
      <c r="D3" s="2" t="s">
        <v>333</v>
      </c>
      <c r="E3" s="2" t="s">
        <v>334</v>
      </c>
      <c r="F3" s="2" t="s">
        <v>335</v>
      </c>
      <c r="G3" s="2" t="s">
        <v>336</v>
      </c>
      <c r="H3" s="2" t="s">
        <v>337</v>
      </c>
      <c r="I3" s="2" t="s">
        <v>338</v>
      </c>
      <c r="J3" s="2" t="s">
        <v>339</v>
      </c>
      <c r="K3" s="2"/>
      <c r="L3" s="2"/>
      <c r="M3" s="2" t="s">
        <v>340</v>
      </c>
      <c r="N3" s="2" t="s">
        <v>341</v>
      </c>
    </row>
    <row r="4" spans="2:14" ht="12.75">
      <c r="B4" s="27" t="s">
        <v>22</v>
      </c>
      <c r="C4" s="27" t="s">
        <v>23</v>
      </c>
      <c r="D4" s="28">
        <v>17266</v>
      </c>
      <c r="E4" s="28">
        <v>798</v>
      </c>
      <c r="F4" s="28">
        <v>304</v>
      </c>
      <c r="G4" s="29">
        <f>F4/E4</f>
        <v>0.38095238095238093</v>
      </c>
      <c r="H4" s="28">
        <v>494</v>
      </c>
      <c r="I4" s="28">
        <v>57</v>
      </c>
      <c r="J4" s="28">
        <v>22</v>
      </c>
      <c r="K4" s="28">
        <v>478</v>
      </c>
      <c r="L4" s="28">
        <v>1</v>
      </c>
      <c r="M4" s="28">
        <v>41610</v>
      </c>
      <c r="N4" s="30">
        <f>D4/M4</f>
        <v>0.41494832972843065</v>
      </c>
    </row>
    <row r="5" spans="2:14" ht="12.75">
      <c r="B5" s="27" t="s">
        <v>343</v>
      </c>
      <c r="C5" s="27" t="s">
        <v>24</v>
      </c>
      <c r="D5" s="28">
        <v>30305</v>
      </c>
      <c r="E5" s="28">
        <v>3125</v>
      </c>
      <c r="F5" s="28">
        <v>1103</v>
      </c>
      <c r="G5" s="29">
        <f aca="true" t="shared" si="0" ref="G5:G58">F5/E5</f>
        <v>0.35296</v>
      </c>
      <c r="H5" s="28">
        <v>2022</v>
      </c>
      <c r="I5" s="28">
        <v>27</v>
      </c>
      <c r="J5" s="28">
        <v>10</v>
      </c>
      <c r="K5" s="28">
        <v>287</v>
      </c>
      <c r="L5" s="28">
        <v>1</v>
      </c>
      <c r="M5" s="28">
        <v>75607</v>
      </c>
      <c r="N5" s="30">
        <f aca="true" t="shared" si="1" ref="N5:N57">D5/M5</f>
        <v>0.4008226751491264</v>
      </c>
    </row>
    <row r="6" spans="2:14" ht="12.75">
      <c r="B6" s="27" t="s">
        <v>25</v>
      </c>
      <c r="C6" s="27" t="s">
        <v>26</v>
      </c>
      <c r="D6" s="28">
        <v>44850</v>
      </c>
      <c r="E6" s="28">
        <v>4527</v>
      </c>
      <c r="F6" s="28">
        <v>1537</v>
      </c>
      <c r="G6" s="29">
        <f t="shared" si="0"/>
        <v>0.3395184448862381</v>
      </c>
      <c r="H6" s="28">
        <v>2990</v>
      </c>
      <c r="I6" s="28">
        <v>29</v>
      </c>
      <c r="J6" s="28">
        <v>10</v>
      </c>
      <c r="K6" s="28">
        <v>1788</v>
      </c>
      <c r="L6" s="28">
        <v>1</v>
      </c>
      <c r="M6" s="28">
        <v>115443</v>
      </c>
      <c r="N6" s="30">
        <f t="shared" si="1"/>
        <v>0.38850341727086096</v>
      </c>
    </row>
    <row r="7" spans="2:14" ht="12.75">
      <c r="B7" s="27" t="s">
        <v>27</v>
      </c>
      <c r="C7" s="27" t="s">
        <v>28</v>
      </c>
      <c r="D7" s="28">
        <v>21599</v>
      </c>
      <c r="E7" s="28">
        <v>989</v>
      </c>
      <c r="F7" s="28">
        <v>487</v>
      </c>
      <c r="G7" s="29">
        <f t="shared" si="0"/>
        <v>0.4924165824064712</v>
      </c>
      <c r="H7" s="28">
        <v>502</v>
      </c>
      <c r="I7" s="28">
        <v>44</v>
      </c>
      <c r="J7" s="28">
        <v>22</v>
      </c>
      <c r="K7" s="28">
        <v>958</v>
      </c>
      <c r="L7" s="28">
        <v>1</v>
      </c>
      <c r="M7" s="28">
        <v>68336</v>
      </c>
      <c r="N7" s="30">
        <f t="shared" si="1"/>
        <v>0.31607059236712715</v>
      </c>
    </row>
    <row r="8" spans="2:14" ht="12.75">
      <c r="B8" s="27" t="s">
        <v>29</v>
      </c>
      <c r="C8" s="27" t="s">
        <v>30</v>
      </c>
      <c r="D8" s="28">
        <v>4872</v>
      </c>
      <c r="E8" s="28">
        <v>262</v>
      </c>
      <c r="F8" s="28">
        <v>45</v>
      </c>
      <c r="G8" s="29">
        <f t="shared" si="0"/>
        <v>0.1717557251908397</v>
      </c>
      <c r="H8" s="28">
        <v>217</v>
      </c>
      <c r="I8" s="28">
        <v>108</v>
      </c>
      <c r="J8" s="28">
        <v>19</v>
      </c>
      <c r="K8" s="28">
        <v>506</v>
      </c>
      <c r="L8" s="28">
        <v>1</v>
      </c>
      <c r="M8" s="28">
        <v>18194</v>
      </c>
      <c r="N8" s="30">
        <f t="shared" si="1"/>
        <v>0.2677805870067055</v>
      </c>
    </row>
    <row r="9" spans="2:14" ht="12.75">
      <c r="B9" s="27" t="s">
        <v>86</v>
      </c>
      <c r="C9" s="27" t="s">
        <v>87</v>
      </c>
      <c r="D9" s="28">
        <v>12496</v>
      </c>
      <c r="E9" s="28">
        <v>1203</v>
      </c>
      <c r="F9" s="28">
        <v>255</v>
      </c>
      <c r="G9" s="29">
        <f t="shared" si="0"/>
        <v>0.2119700748129676</v>
      </c>
      <c r="H9" s="28">
        <v>948</v>
      </c>
      <c r="I9" s="28">
        <v>49</v>
      </c>
      <c r="J9" s="28">
        <v>10</v>
      </c>
      <c r="K9" s="28">
        <v>747</v>
      </c>
      <c r="L9" s="28">
        <v>1</v>
      </c>
      <c r="M9" s="28">
        <v>49088</v>
      </c>
      <c r="N9" s="30">
        <f t="shared" si="1"/>
        <v>0.2545632333767927</v>
      </c>
    </row>
    <row r="10" spans="2:14" ht="12.75">
      <c r="B10" s="27" t="s">
        <v>88</v>
      </c>
      <c r="C10" s="27" t="s">
        <v>89</v>
      </c>
      <c r="D10" s="28">
        <v>2214</v>
      </c>
      <c r="E10" s="28">
        <v>183</v>
      </c>
      <c r="F10" s="28">
        <v>39</v>
      </c>
      <c r="G10" s="29">
        <f t="shared" si="0"/>
        <v>0.21311475409836064</v>
      </c>
      <c r="H10" s="28">
        <v>144</v>
      </c>
      <c r="I10" s="28">
        <v>57</v>
      </c>
      <c r="J10" s="28">
        <v>12</v>
      </c>
      <c r="K10" s="28">
        <v>308</v>
      </c>
      <c r="L10" s="28">
        <v>1</v>
      </c>
      <c r="M10" s="28">
        <v>10013</v>
      </c>
      <c r="N10" s="30">
        <f t="shared" si="1"/>
        <v>0.2211125536802157</v>
      </c>
    </row>
    <row r="11" spans="2:14" ht="12.75">
      <c r="B11" s="27" t="s">
        <v>90</v>
      </c>
      <c r="C11" s="27" t="s">
        <v>91</v>
      </c>
      <c r="D11" s="28">
        <v>4897</v>
      </c>
      <c r="E11" s="28">
        <v>83</v>
      </c>
      <c r="F11" s="28">
        <v>28</v>
      </c>
      <c r="G11" s="29">
        <f t="shared" si="0"/>
        <v>0.3373493975903614</v>
      </c>
      <c r="H11" s="28">
        <v>55</v>
      </c>
      <c r="I11" s="28">
        <v>175</v>
      </c>
      <c r="J11" s="28">
        <v>59</v>
      </c>
      <c r="K11" s="28">
        <v>1922</v>
      </c>
      <c r="L11" s="28">
        <v>1</v>
      </c>
      <c r="M11" s="28">
        <v>22694</v>
      </c>
      <c r="N11" s="30">
        <f t="shared" si="1"/>
        <v>0.21578390764078612</v>
      </c>
    </row>
    <row r="12" spans="2:14" ht="12.75">
      <c r="B12" s="27" t="s">
        <v>88</v>
      </c>
      <c r="C12" s="27" t="s">
        <v>92</v>
      </c>
      <c r="D12" s="28">
        <v>1876</v>
      </c>
      <c r="E12" s="28">
        <v>166</v>
      </c>
      <c r="F12" s="28">
        <v>56</v>
      </c>
      <c r="G12" s="29">
        <f t="shared" si="0"/>
        <v>0.3373493975903614</v>
      </c>
      <c r="H12" s="28">
        <v>110</v>
      </c>
      <c r="I12" s="28">
        <v>34</v>
      </c>
      <c r="J12" s="28">
        <v>11</v>
      </c>
      <c r="K12" s="28">
        <v>287</v>
      </c>
      <c r="L12" s="28">
        <v>1</v>
      </c>
      <c r="M12" s="28">
        <v>10013</v>
      </c>
      <c r="N12" s="30">
        <f t="shared" si="1"/>
        <v>0.18735643663237792</v>
      </c>
    </row>
    <row r="13" spans="2:14" ht="12.75">
      <c r="B13" s="27" t="s">
        <v>93</v>
      </c>
      <c r="C13" s="27" t="s">
        <v>94</v>
      </c>
      <c r="D13" s="28">
        <v>3233</v>
      </c>
      <c r="E13" s="28">
        <v>13</v>
      </c>
      <c r="F13" s="28">
        <v>11</v>
      </c>
      <c r="G13" s="29">
        <f t="shared" si="0"/>
        <v>0.8461538461538461</v>
      </c>
      <c r="H13" s="28">
        <v>2</v>
      </c>
      <c r="I13" s="28">
        <v>294</v>
      </c>
      <c r="J13" s="28">
        <v>249</v>
      </c>
      <c r="K13" s="28">
        <v>1028</v>
      </c>
      <c r="L13" s="28">
        <v>5</v>
      </c>
      <c r="M13" s="28">
        <v>17877</v>
      </c>
      <c r="N13" s="30">
        <f t="shared" si="1"/>
        <v>0.18084689824914696</v>
      </c>
    </row>
    <row r="14" spans="2:14" ht="12.75">
      <c r="B14" s="27" t="s">
        <v>343</v>
      </c>
      <c r="C14" s="27" t="s">
        <v>95</v>
      </c>
      <c r="D14" s="28">
        <v>10367</v>
      </c>
      <c r="E14" s="28">
        <v>1612</v>
      </c>
      <c r="F14" s="28">
        <v>492</v>
      </c>
      <c r="G14" s="29">
        <f t="shared" si="0"/>
        <v>0.3052109181141439</v>
      </c>
      <c r="H14" s="28">
        <v>1120</v>
      </c>
      <c r="I14" s="28">
        <v>21</v>
      </c>
      <c r="J14" s="28">
        <v>6</v>
      </c>
      <c r="K14" s="28">
        <v>348</v>
      </c>
      <c r="L14" s="28">
        <v>1</v>
      </c>
      <c r="M14" s="28">
        <v>75607</v>
      </c>
      <c r="N14" s="30">
        <f t="shared" si="1"/>
        <v>0.13711693361725766</v>
      </c>
    </row>
    <row r="15" spans="2:14" ht="12.75">
      <c r="B15" s="27" t="s">
        <v>35</v>
      </c>
      <c r="C15" s="27" t="s">
        <v>96</v>
      </c>
      <c r="D15" s="28">
        <v>3774</v>
      </c>
      <c r="E15" s="28">
        <v>314</v>
      </c>
      <c r="F15" s="28">
        <v>81</v>
      </c>
      <c r="G15" s="29">
        <f t="shared" si="0"/>
        <v>0.25796178343949044</v>
      </c>
      <c r="H15" s="28">
        <v>233</v>
      </c>
      <c r="I15" s="28">
        <v>47</v>
      </c>
      <c r="J15" s="28">
        <v>12</v>
      </c>
      <c r="K15" s="28">
        <v>411</v>
      </c>
      <c r="L15" s="28">
        <v>1</v>
      </c>
      <c r="M15" s="28">
        <v>28172</v>
      </c>
      <c r="N15" s="30">
        <f t="shared" si="1"/>
        <v>0.133962799943206</v>
      </c>
    </row>
    <row r="16" spans="2:14" ht="12.75">
      <c r="B16" s="27" t="s">
        <v>97</v>
      </c>
      <c r="C16" s="27" t="s">
        <v>98</v>
      </c>
      <c r="D16" s="28">
        <v>1158</v>
      </c>
      <c r="E16" s="28">
        <v>41</v>
      </c>
      <c r="F16" s="28">
        <v>14</v>
      </c>
      <c r="G16" s="29">
        <f t="shared" si="0"/>
        <v>0.34146341463414637</v>
      </c>
      <c r="H16" s="28">
        <v>27</v>
      </c>
      <c r="I16" s="28">
        <v>83</v>
      </c>
      <c r="J16" s="28">
        <v>28</v>
      </c>
      <c r="K16" s="28">
        <v>315</v>
      </c>
      <c r="L16" s="28">
        <v>2</v>
      </c>
      <c r="M16" s="28">
        <v>10351</v>
      </c>
      <c r="N16" s="30">
        <f t="shared" si="1"/>
        <v>0.111873248961453</v>
      </c>
    </row>
    <row r="17" spans="2:14" ht="12.75">
      <c r="B17" s="27" t="s">
        <v>93</v>
      </c>
      <c r="C17" s="27" t="s">
        <v>99</v>
      </c>
      <c r="D17" s="28">
        <v>1789</v>
      </c>
      <c r="E17" s="28">
        <v>253</v>
      </c>
      <c r="F17" s="28">
        <v>82</v>
      </c>
      <c r="G17" s="29">
        <f t="shared" si="0"/>
        <v>0.3241106719367589</v>
      </c>
      <c r="H17" s="28">
        <v>171</v>
      </c>
      <c r="I17" s="28">
        <v>22</v>
      </c>
      <c r="J17" s="28">
        <v>7</v>
      </c>
      <c r="K17" s="28">
        <v>301</v>
      </c>
      <c r="L17" s="28">
        <v>1</v>
      </c>
      <c r="M17" s="28">
        <v>17877</v>
      </c>
      <c r="N17" s="30">
        <f t="shared" si="1"/>
        <v>0.10007271913632042</v>
      </c>
    </row>
    <row r="18" spans="2:14" ht="12.75">
      <c r="B18" s="27" t="s">
        <v>346</v>
      </c>
      <c r="C18" s="27" t="s">
        <v>100</v>
      </c>
      <c r="D18" s="28">
        <v>6224</v>
      </c>
      <c r="E18" s="28">
        <v>649</v>
      </c>
      <c r="F18" s="28">
        <v>193</v>
      </c>
      <c r="G18" s="29">
        <f t="shared" si="0"/>
        <v>0.29738058551617874</v>
      </c>
      <c r="H18" s="28">
        <v>456</v>
      </c>
      <c r="I18" s="28">
        <v>32</v>
      </c>
      <c r="J18" s="28">
        <v>10</v>
      </c>
      <c r="K18" s="28">
        <v>377</v>
      </c>
      <c r="L18" s="28">
        <v>1</v>
      </c>
      <c r="M18" s="28">
        <v>66720</v>
      </c>
      <c r="N18" s="30">
        <f t="shared" si="1"/>
        <v>0.09328537170263788</v>
      </c>
    </row>
    <row r="19" spans="2:14" ht="12.75">
      <c r="B19" s="27" t="s">
        <v>101</v>
      </c>
      <c r="C19" s="27" t="s">
        <v>102</v>
      </c>
      <c r="D19" s="28">
        <v>4467</v>
      </c>
      <c r="E19" s="28">
        <v>11</v>
      </c>
      <c r="F19" s="28">
        <v>7</v>
      </c>
      <c r="G19" s="29">
        <f t="shared" si="0"/>
        <v>0.6363636363636364</v>
      </c>
      <c r="H19" s="28">
        <v>4</v>
      </c>
      <c r="I19" s="28">
        <v>638</v>
      </c>
      <c r="J19" s="28">
        <v>406</v>
      </c>
      <c r="K19" s="28">
        <v>1692</v>
      </c>
      <c r="L19" s="28">
        <v>96</v>
      </c>
      <c r="M19" s="28">
        <v>51178</v>
      </c>
      <c r="N19" s="30">
        <f t="shared" si="1"/>
        <v>0.08728359842119661</v>
      </c>
    </row>
    <row r="20" spans="2:14" ht="12.75">
      <c r="B20" s="27" t="s">
        <v>103</v>
      </c>
      <c r="C20" s="27" t="s">
        <v>104</v>
      </c>
      <c r="D20" s="28">
        <v>2393</v>
      </c>
      <c r="E20" s="28">
        <v>206</v>
      </c>
      <c r="F20" s="28">
        <v>65</v>
      </c>
      <c r="G20" s="29">
        <f t="shared" si="0"/>
        <v>0.3155339805825243</v>
      </c>
      <c r="H20" s="28">
        <v>141</v>
      </c>
      <c r="I20" s="28">
        <v>37</v>
      </c>
      <c r="J20" s="28">
        <v>12</v>
      </c>
      <c r="K20" s="28">
        <v>378</v>
      </c>
      <c r="L20" s="28">
        <v>1</v>
      </c>
      <c r="M20" s="28">
        <v>40830</v>
      </c>
      <c r="N20" s="30">
        <f t="shared" si="1"/>
        <v>0.05860886602987999</v>
      </c>
    </row>
    <row r="21" spans="2:14" ht="12.75">
      <c r="B21" s="27" t="s">
        <v>27</v>
      </c>
      <c r="C21" s="27" t="s">
        <v>105</v>
      </c>
      <c r="D21" s="28">
        <v>3459</v>
      </c>
      <c r="E21" s="28">
        <v>184</v>
      </c>
      <c r="F21" s="28">
        <v>58</v>
      </c>
      <c r="G21" s="29">
        <f t="shared" si="0"/>
        <v>0.31521739130434784</v>
      </c>
      <c r="H21" s="28">
        <v>126</v>
      </c>
      <c r="I21" s="28">
        <v>60</v>
      </c>
      <c r="J21" s="28">
        <v>19</v>
      </c>
      <c r="K21" s="28">
        <v>457</v>
      </c>
      <c r="L21" s="28">
        <v>1</v>
      </c>
      <c r="M21" s="28">
        <v>68336</v>
      </c>
      <c r="N21" s="30">
        <f t="shared" si="1"/>
        <v>0.05061753687660969</v>
      </c>
    </row>
    <row r="22" spans="2:14" ht="12.75">
      <c r="B22" s="27" t="s">
        <v>106</v>
      </c>
      <c r="C22" s="27" t="s">
        <v>107</v>
      </c>
      <c r="D22" s="28">
        <v>1041</v>
      </c>
      <c r="E22" s="28">
        <v>114</v>
      </c>
      <c r="F22" s="28">
        <v>42</v>
      </c>
      <c r="G22" s="29">
        <f t="shared" si="0"/>
        <v>0.3684210526315789</v>
      </c>
      <c r="H22" s="28">
        <v>72</v>
      </c>
      <c r="I22" s="28">
        <v>25</v>
      </c>
      <c r="J22" s="28">
        <v>9</v>
      </c>
      <c r="K22" s="28">
        <v>227</v>
      </c>
      <c r="L22" s="28">
        <v>1</v>
      </c>
      <c r="M22" s="28">
        <v>30494</v>
      </c>
      <c r="N22" s="30">
        <f t="shared" si="1"/>
        <v>0.034137863186200566</v>
      </c>
    </row>
    <row r="23" spans="2:14" ht="12.75">
      <c r="B23" s="27" t="s">
        <v>343</v>
      </c>
      <c r="C23" s="27" t="s">
        <v>108</v>
      </c>
      <c r="D23" s="28">
        <v>2237</v>
      </c>
      <c r="E23" s="28">
        <v>164</v>
      </c>
      <c r="F23" s="28">
        <v>56</v>
      </c>
      <c r="G23" s="29">
        <f t="shared" si="0"/>
        <v>0.34146341463414637</v>
      </c>
      <c r="H23" s="28">
        <v>108</v>
      </c>
      <c r="I23" s="28">
        <v>40</v>
      </c>
      <c r="J23" s="28">
        <v>14</v>
      </c>
      <c r="K23" s="28">
        <v>211</v>
      </c>
      <c r="L23" s="28">
        <v>1</v>
      </c>
      <c r="M23" s="28">
        <v>75607</v>
      </c>
      <c r="N23" s="30">
        <f t="shared" si="1"/>
        <v>0.029587207533693972</v>
      </c>
    </row>
    <row r="24" spans="2:14" ht="12.75">
      <c r="B24" s="27" t="s">
        <v>344</v>
      </c>
      <c r="C24" s="27" t="s">
        <v>109</v>
      </c>
      <c r="D24" s="28">
        <v>3908</v>
      </c>
      <c r="E24" s="28">
        <v>266</v>
      </c>
      <c r="F24" s="28">
        <v>89</v>
      </c>
      <c r="G24" s="29">
        <f t="shared" si="0"/>
        <v>0.33458646616541354</v>
      </c>
      <c r="H24" s="28">
        <v>177</v>
      </c>
      <c r="I24" s="28">
        <v>44</v>
      </c>
      <c r="J24" s="28">
        <v>15</v>
      </c>
      <c r="K24" s="28">
        <v>364</v>
      </c>
      <c r="L24" s="28">
        <v>1</v>
      </c>
      <c r="M24" s="28">
        <v>149312</v>
      </c>
      <c r="N24" s="30">
        <f t="shared" si="1"/>
        <v>0.02617338191170167</v>
      </c>
    </row>
    <row r="25" spans="2:14" ht="12.75">
      <c r="B25" s="27" t="s">
        <v>29</v>
      </c>
      <c r="C25" s="27" t="s">
        <v>110</v>
      </c>
      <c r="D25" s="28">
        <v>391</v>
      </c>
      <c r="E25" s="28">
        <v>11</v>
      </c>
      <c r="F25" s="28">
        <v>2</v>
      </c>
      <c r="G25" s="29">
        <f t="shared" si="0"/>
        <v>0.18181818181818182</v>
      </c>
      <c r="H25" s="28">
        <v>9</v>
      </c>
      <c r="I25" s="28">
        <v>196</v>
      </c>
      <c r="J25" s="28">
        <v>36</v>
      </c>
      <c r="K25" s="28">
        <v>326</v>
      </c>
      <c r="L25" s="28">
        <v>65</v>
      </c>
      <c r="M25" s="28">
        <v>18194</v>
      </c>
      <c r="N25" s="30">
        <f t="shared" si="1"/>
        <v>0.021490601297130922</v>
      </c>
    </row>
    <row r="26" spans="2:14" ht="12.75">
      <c r="B26" s="27" t="s">
        <v>344</v>
      </c>
      <c r="C26" s="27" t="s">
        <v>111</v>
      </c>
      <c r="D26" s="28">
        <v>3130</v>
      </c>
      <c r="E26" s="28">
        <v>455</v>
      </c>
      <c r="F26" s="28">
        <v>24</v>
      </c>
      <c r="G26" s="29">
        <f t="shared" si="0"/>
        <v>0.05274725274725275</v>
      </c>
      <c r="H26" s="28">
        <v>431</v>
      </c>
      <c r="I26" s="28">
        <v>130</v>
      </c>
      <c r="J26" s="28">
        <v>7</v>
      </c>
      <c r="K26" s="28">
        <v>508</v>
      </c>
      <c r="L26" s="28">
        <v>1</v>
      </c>
      <c r="M26" s="28">
        <v>149312</v>
      </c>
      <c r="N26" s="30">
        <f t="shared" si="1"/>
        <v>0.020962816116588085</v>
      </c>
    </row>
    <row r="27" spans="2:14" ht="12.75">
      <c r="B27" s="27" t="s">
        <v>344</v>
      </c>
      <c r="C27" s="27" t="s">
        <v>112</v>
      </c>
      <c r="D27" s="28">
        <v>3080</v>
      </c>
      <c r="E27" s="28">
        <v>407</v>
      </c>
      <c r="F27" s="28">
        <v>110</v>
      </c>
      <c r="G27" s="29">
        <f t="shared" si="0"/>
        <v>0.2702702702702703</v>
      </c>
      <c r="H27" s="28">
        <v>297</v>
      </c>
      <c r="I27" s="28">
        <v>28</v>
      </c>
      <c r="J27" s="28">
        <v>8</v>
      </c>
      <c r="K27" s="28">
        <v>197</v>
      </c>
      <c r="L27" s="28">
        <v>1</v>
      </c>
      <c r="M27" s="28">
        <v>149312</v>
      </c>
      <c r="N27" s="30">
        <f t="shared" si="1"/>
        <v>0.020627946849549935</v>
      </c>
    </row>
    <row r="28" spans="2:14" ht="12.75">
      <c r="B28" s="27" t="s">
        <v>93</v>
      </c>
      <c r="C28" s="27" t="s">
        <v>113</v>
      </c>
      <c r="D28" s="28">
        <v>338</v>
      </c>
      <c r="E28" s="28">
        <v>87</v>
      </c>
      <c r="F28" s="28">
        <v>27</v>
      </c>
      <c r="G28" s="29">
        <f t="shared" si="0"/>
        <v>0.3103448275862069</v>
      </c>
      <c r="H28" s="28">
        <v>60</v>
      </c>
      <c r="I28" s="28">
        <v>13</v>
      </c>
      <c r="J28" s="28">
        <v>4</v>
      </c>
      <c r="K28" s="28">
        <v>66</v>
      </c>
      <c r="L28" s="28">
        <v>1</v>
      </c>
      <c r="M28" s="28">
        <v>17877</v>
      </c>
      <c r="N28" s="30">
        <f t="shared" si="1"/>
        <v>0.018906975443307043</v>
      </c>
    </row>
    <row r="29" spans="2:14" ht="12.75">
      <c r="B29" s="27" t="s">
        <v>114</v>
      </c>
      <c r="C29" s="27" t="s">
        <v>115</v>
      </c>
      <c r="D29" s="28">
        <v>827</v>
      </c>
      <c r="E29" s="28">
        <v>269</v>
      </c>
      <c r="F29" s="28">
        <v>73</v>
      </c>
      <c r="G29" s="29">
        <f t="shared" si="0"/>
        <v>0.27137546468401486</v>
      </c>
      <c r="H29" s="28">
        <v>196</v>
      </c>
      <c r="I29" s="28">
        <v>11</v>
      </c>
      <c r="J29" s="28">
        <v>3</v>
      </c>
      <c r="K29" s="28">
        <v>132</v>
      </c>
      <c r="L29" s="28">
        <v>1</v>
      </c>
      <c r="M29" s="28">
        <v>52738</v>
      </c>
      <c r="N29" s="30">
        <f t="shared" si="1"/>
        <v>0.015681292426713185</v>
      </c>
    </row>
    <row r="30" spans="2:14" ht="12.75">
      <c r="B30" s="27" t="s">
        <v>93</v>
      </c>
      <c r="C30" s="27" t="s">
        <v>116</v>
      </c>
      <c r="D30" s="28">
        <v>196</v>
      </c>
      <c r="E30" s="28">
        <v>12</v>
      </c>
      <c r="F30" s="28">
        <v>3</v>
      </c>
      <c r="G30" s="29">
        <f t="shared" si="0"/>
        <v>0.25</v>
      </c>
      <c r="H30" s="28">
        <v>9</v>
      </c>
      <c r="I30" s="28">
        <v>65</v>
      </c>
      <c r="J30" s="28">
        <v>16</v>
      </c>
      <c r="K30" s="28">
        <v>168</v>
      </c>
      <c r="L30" s="28">
        <v>1</v>
      </c>
      <c r="M30" s="28">
        <v>17877</v>
      </c>
      <c r="N30" s="30">
        <f t="shared" si="1"/>
        <v>0.010963808245231303</v>
      </c>
    </row>
    <row r="31" spans="2:14" ht="12.75">
      <c r="B31" s="27" t="s">
        <v>93</v>
      </c>
      <c r="C31" s="27" t="s">
        <v>117</v>
      </c>
      <c r="D31" s="28">
        <v>177</v>
      </c>
      <c r="E31" s="28">
        <v>25</v>
      </c>
      <c r="F31" s="28">
        <v>9</v>
      </c>
      <c r="G31" s="29">
        <f t="shared" si="0"/>
        <v>0.36</v>
      </c>
      <c r="H31" s="28">
        <v>16</v>
      </c>
      <c r="I31" s="28">
        <v>20</v>
      </c>
      <c r="J31" s="28">
        <v>7</v>
      </c>
      <c r="K31" s="28">
        <v>67</v>
      </c>
      <c r="L31" s="28">
        <v>1</v>
      </c>
      <c r="M31" s="28">
        <v>17877</v>
      </c>
      <c r="N31" s="30">
        <f t="shared" si="1"/>
        <v>0.009900990099009901</v>
      </c>
    </row>
    <row r="32" spans="2:14" ht="12.75">
      <c r="B32" s="27" t="s">
        <v>118</v>
      </c>
      <c r="C32" s="27" t="s">
        <v>119</v>
      </c>
      <c r="D32" s="28">
        <v>325</v>
      </c>
      <c r="E32" s="28">
        <v>193</v>
      </c>
      <c r="F32" s="28">
        <v>40</v>
      </c>
      <c r="G32" s="29">
        <f t="shared" si="0"/>
        <v>0.20725388601036268</v>
      </c>
      <c r="H32" s="28">
        <v>153</v>
      </c>
      <c r="I32" s="28">
        <v>8</v>
      </c>
      <c r="J32" s="28">
        <v>2</v>
      </c>
      <c r="K32" s="28">
        <v>40</v>
      </c>
      <c r="L32" s="28">
        <v>1</v>
      </c>
      <c r="M32" s="28">
        <v>33159</v>
      </c>
      <c r="N32" s="30">
        <f t="shared" si="1"/>
        <v>0.009801260592900872</v>
      </c>
    </row>
    <row r="33" spans="2:14" ht="12.75">
      <c r="B33" s="27" t="s">
        <v>118</v>
      </c>
      <c r="C33" s="27" t="s">
        <v>120</v>
      </c>
      <c r="D33" s="28">
        <v>237</v>
      </c>
      <c r="E33" s="28">
        <v>78</v>
      </c>
      <c r="F33" s="28">
        <v>24</v>
      </c>
      <c r="G33" s="29">
        <f t="shared" si="0"/>
        <v>0.3076923076923077</v>
      </c>
      <c r="H33" s="28">
        <v>54</v>
      </c>
      <c r="I33" s="28">
        <v>10</v>
      </c>
      <c r="J33" s="28">
        <v>3</v>
      </c>
      <c r="K33" s="28">
        <v>79</v>
      </c>
      <c r="L33" s="28">
        <v>1</v>
      </c>
      <c r="M33" s="28">
        <v>33159</v>
      </c>
      <c r="N33" s="30">
        <f t="shared" si="1"/>
        <v>0.007147380801592328</v>
      </c>
    </row>
    <row r="34" spans="2:14" ht="12.75">
      <c r="B34" s="27" t="s">
        <v>35</v>
      </c>
      <c r="C34" s="27" t="s">
        <v>121</v>
      </c>
      <c r="D34" s="28">
        <v>196</v>
      </c>
      <c r="E34" s="28">
        <v>74</v>
      </c>
      <c r="F34" s="28">
        <v>14</v>
      </c>
      <c r="G34" s="29">
        <f t="shared" si="0"/>
        <v>0.1891891891891892</v>
      </c>
      <c r="H34" s="28">
        <v>60</v>
      </c>
      <c r="I34" s="28">
        <v>14</v>
      </c>
      <c r="J34" s="28">
        <v>3</v>
      </c>
      <c r="K34" s="28">
        <v>79</v>
      </c>
      <c r="L34" s="28">
        <v>1</v>
      </c>
      <c r="M34" s="28">
        <v>28172</v>
      </c>
      <c r="N34" s="30">
        <f t="shared" si="1"/>
        <v>0.006957262530171802</v>
      </c>
    </row>
    <row r="35" spans="2:14" ht="12.75">
      <c r="B35" s="27" t="s">
        <v>114</v>
      </c>
      <c r="C35" s="27" t="s">
        <v>122</v>
      </c>
      <c r="D35" s="28">
        <v>291</v>
      </c>
      <c r="E35" s="28">
        <v>47</v>
      </c>
      <c r="F35" s="28">
        <v>10</v>
      </c>
      <c r="G35" s="29">
        <f t="shared" si="0"/>
        <v>0.2127659574468085</v>
      </c>
      <c r="H35" s="28">
        <v>37</v>
      </c>
      <c r="I35" s="28">
        <v>29</v>
      </c>
      <c r="J35" s="28">
        <v>6</v>
      </c>
      <c r="K35" s="28">
        <v>63</v>
      </c>
      <c r="L35" s="28">
        <v>1</v>
      </c>
      <c r="M35" s="28">
        <v>52738</v>
      </c>
      <c r="N35" s="30">
        <f t="shared" si="1"/>
        <v>0.005517842921612499</v>
      </c>
    </row>
    <row r="36" spans="2:14" ht="12.75">
      <c r="B36" s="27" t="s">
        <v>35</v>
      </c>
      <c r="C36" s="27" t="s">
        <v>123</v>
      </c>
      <c r="D36" s="28">
        <v>125</v>
      </c>
      <c r="E36" s="28">
        <v>16</v>
      </c>
      <c r="F36" s="28">
        <v>7</v>
      </c>
      <c r="G36" s="29">
        <f t="shared" si="0"/>
        <v>0.4375</v>
      </c>
      <c r="H36" s="28">
        <v>9</v>
      </c>
      <c r="I36" s="28">
        <v>18</v>
      </c>
      <c r="J36" s="28">
        <v>8</v>
      </c>
      <c r="K36" s="28">
        <v>94</v>
      </c>
      <c r="L36" s="28">
        <v>1</v>
      </c>
      <c r="M36" s="28">
        <v>28172</v>
      </c>
      <c r="N36" s="30">
        <f t="shared" si="1"/>
        <v>0.004437029674854465</v>
      </c>
    </row>
    <row r="37" spans="2:14" ht="12.75">
      <c r="B37" s="27" t="s">
        <v>345</v>
      </c>
      <c r="C37" s="27" t="s">
        <v>124</v>
      </c>
      <c r="D37" s="28">
        <v>879</v>
      </c>
      <c r="E37" s="28">
        <v>27</v>
      </c>
      <c r="F37" s="28">
        <v>12</v>
      </c>
      <c r="G37" s="29">
        <f t="shared" si="0"/>
        <v>0.4444444444444444</v>
      </c>
      <c r="H37" s="28">
        <v>15</v>
      </c>
      <c r="I37" s="28">
        <v>73</v>
      </c>
      <c r="J37" s="28">
        <v>33</v>
      </c>
      <c r="K37" s="28">
        <v>256</v>
      </c>
      <c r="L37" s="28">
        <v>1</v>
      </c>
      <c r="M37" s="28">
        <v>229185</v>
      </c>
      <c r="N37" s="30">
        <f t="shared" si="1"/>
        <v>0.0038353295372733818</v>
      </c>
    </row>
    <row r="38" spans="2:14" ht="12.75">
      <c r="B38" s="27" t="s">
        <v>346</v>
      </c>
      <c r="C38" s="27" t="s">
        <v>125</v>
      </c>
      <c r="D38" s="28">
        <v>211</v>
      </c>
      <c r="E38" s="28">
        <v>80</v>
      </c>
      <c r="F38" s="28">
        <v>9</v>
      </c>
      <c r="G38" s="29">
        <f t="shared" si="0"/>
        <v>0.1125</v>
      </c>
      <c r="H38" s="28">
        <v>71</v>
      </c>
      <c r="I38" s="28">
        <v>23</v>
      </c>
      <c r="J38" s="28">
        <v>3</v>
      </c>
      <c r="K38" s="28">
        <v>92</v>
      </c>
      <c r="L38" s="28">
        <v>2</v>
      </c>
      <c r="M38" s="28">
        <v>66720</v>
      </c>
      <c r="N38" s="30">
        <f t="shared" si="1"/>
        <v>0.0031624700239808153</v>
      </c>
    </row>
    <row r="39" spans="2:14" ht="12.75">
      <c r="B39" s="27" t="s">
        <v>114</v>
      </c>
      <c r="C39" s="27" t="s">
        <v>126</v>
      </c>
      <c r="D39" s="28">
        <v>144</v>
      </c>
      <c r="E39" s="28">
        <v>60</v>
      </c>
      <c r="F39" s="28">
        <v>4</v>
      </c>
      <c r="G39" s="29">
        <f t="shared" si="0"/>
        <v>0.06666666666666667</v>
      </c>
      <c r="H39" s="28">
        <v>56</v>
      </c>
      <c r="I39" s="28">
        <v>36</v>
      </c>
      <c r="J39" s="28">
        <v>2</v>
      </c>
      <c r="K39" s="28">
        <v>67</v>
      </c>
      <c r="L39" s="28">
        <v>1</v>
      </c>
      <c r="M39" s="28">
        <v>52738</v>
      </c>
      <c r="N39" s="30">
        <f t="shared" si="1"/>
        <v>0.0027304789715195876</v>
      </c>
    </row>
    <row r="40" spans="2:14" ht="12.75">
      <c r="B40" s="27" t="s">
        <v>344</v>
      </c>
      <c r="C40" s="27" t="s">
        <v>127</v>
      </c>
      <c r="D40" s="28">
        <v>380</v>
      </c>
      <c r="E40" s="28">
        <v>37</v>
      </c>
      <c r="F40" s="28">
        <v>8</v>
      </c>
      <c r="G40" s="29">
        <f t="shared" si="0"/>
        <v>0.21621621621621623</v>
      </c>
      <c r="H40" s="28">
        <v>29</v>
      </c>
      <c r="I40" s="28">
        <v>48</v>
      </c>
      <c r="J40" s="28">
        <v>10</v>
      </c>
      <c r="K40" s="28">
        <v>263</v>
      </c>
      <c r="L40" s="28">
        <v>1</v>
      </c>
      <c r="M40" s="28">
        <v>149312</v>
      </c>
      <c r="N40" s="30">
        <f t="shared" si="1"/>
        <v>0.002545006429489927</v>
      </c>
    </row>
    <row r="41" spans="2:14" ht="12.75">
      <c r="B41" s="27" t="s">
        <v>25</v>
      </c>
      <c r="C41" s="27" t="s">
        <v>128</v>
      </c>
      <c r="D41" s="28">
        <v>300</v>
      </c>
      <c r="E41" s="28">
        <v>195</v>
      </c>
      <c r="F41" s="28">
        <v>16</v>
      </c>
      <c r="G41" s="29">
        <f t="shared" si="0"/>
        <v>0.08205128205128205</v>
      </c>
      <c r="H41" s="28">
        <v>179</v>
      </c>
      <c r="I41" s="28">
        <v>19</v>
      </c>
      <c r="J41" s="28">
        <v>2</v>
      </c>
      <c r="K41" s="28">
        <v>158</v>
      </c>
      <c r="L41" s="28">
        <v>1</v>
      </c>
      <c r="M41" s="28">
        <v>115443</v>
      </c>
      <c r="N41" s="30">
        <f t="shared" si="1"/>
        <v>0.0025986850653569294</v>
      </c>
    </row>
    <row r="42" spans="2:14" ht="12.75">
      <c r="B42" s="27" t="s">
        <v>25</v>
      </c>
      <c r="C42" s="27" t="s">
        <v>129</v>
      </c>
      <c r="D42" s="28">
        <v>195</v>
      </c>
      <c r="E42" s="28">
        <v>26</v>
      </c>
      <c r="F42" s="28">
        <v>7</v>
      </c>
      <c r="G42" s="29">
        <f t="shared" si="0"/>
        <v>0.2692307692307692</v>
      </c>
      <c r="H42" s="28">
        <v>19</v>
      </c>
      <c r="I42" s="28">
        <v>28</v>
      </c>
      <c r="J42" s="28">
        <v>8</v>
      </c>
      <c r="K42" s="28">
        <v>98</v>
      </c>
      <c r="L42" s="28">
        <v>1</v>
      </c>
      <c r="M42" s="28">
        <v>115443</v>
      </c>
      <c r="N42" s="30">
        <f t="shared" si="1"/>
        <v>0.001689145292482004</v>
      </c>
    </row>
    <row r="43" spans="2:14" ht="12.75">
      <c r="B43" s="27" t="s">
        <v>344</v>
      </c>
      <c r="C43" s="27" t="s">
        <v>130</v>
      </c>
      <c r="D43" s="28">
        <v>243</v>
      </c>
      <c r="E43" s="28">
        <v>52</v>
      </c>
      <c r="F43" s="28">
        <v>13</v>
      </c>
      <c r="G43" s="29">
        <f t="shared" si="0"/>
        <v>0.25</v>
      </c>
      <c r="H43" s="28">
        <v>39</v>
      </c>
      <c r="I43" s="28">
        <v>19</v>
      </c>
      <c r="J43" s="28">
        <v>5</v>
      </c>
      <c r="K43" s="28">
        <v>87</v>
      </c>
      <c r="L43" s="28">
        <v>1</v>
      </c>
      <c r="M43" s="28">
        <v>149312</v>
      </c>
      <c r="N43" s="30">
        <f t="shared" si="1"/>
        <v>0.0016274646378054008</v>
      </c>
    </row>
    <row r="44" spans="2:14" ht="12.75">
      <c r="B44" s="27" t="s">
        <v>344</v>
      </c>
      <c r="C44" s="27" t="s">
        <v>131</v>
      </c>
      <c r="D44" s="28">
        <v>230</v>
      </c>
      <c r="E44" s="28">
        <v>20</v>
      </c>
      <c r="F44" s="28">
        <v>11</v>
      </c>
      <c r="G44" s="29">
        <f t="shared" si="0"/>
        <v>0.55</v>
      </c>
      <c r="H44" s="28">
        <v>9</v>
      </c>
      <c r="I44" s="28">
        <v>21</v>
      </c>
      <c r="J44" s="28">
        <v>12</v>
      </c>
      <c r="K44" s="28">
        <v>115</v>
      </c>
      <c r="L44" s="28">
        <v>1</v>
      </c>
      <c r="M44" s="28">
        <v>149312</v>
      </c>
      <c r="N44" s="30">
        <f t="shared" si="1"/>
        <v>0.0015403986283754822</v>
      </c>
    </row>
    <row r="45" spans="2:14" ht="12.75">
      <c r="B45" s="27" t="s">
        <v>345</v>
      </c>
      <c r="C45" s="27" t="s">
        <v>132</v>
      </c>
      <c r="D45" s="28">
        <v>328</v>
      </c>
      <c r="E45" s="28">
        <v>30</v>
      </c>
      <c r="F45" s="28">
        <v>6</v>
      </c>
      <c r="G45" s="29">
        <f t="shared" si="0"/>
        <v>0.2</v>
      </c>
      <c r="H45" s="28">
        <v>24</v>
      </c>
      <c r="I45" s="28">
        <v>55</v>
      </c>
      <c r="J45" s="28">
        <v>11</v>
      </c>
      <c r="K45" s="28">
        <v>152</v>
      </c>
      <c r="L45" s="28">
        <v>1</v>
      </c>
      <c r="M45" s="28">
        <v>229185</v>
      </c>
      <c r="N45" s="30">
        <f t="shared" si="1"/>
        <v>0.0014311582346139581</v>
      </c>
    </row>
    <row r="46" spans="2:14" ht="12.75">
      <c r="B46" s="27" t="s">
        <v>347</v>
      </c>
      <c r="C46" s="27" t="s">
        <v>133</v>
      </c>
      <c r="D46" s="28">
        <v>47</v>
      </c>
      <c r="E46" s="28">
        <v>91</v>
      </c>
      <c r="F46" s="28">
        <v>5</v>
      </c>
      <c r="G46" s="29">
        <f t="shared" si="0"/>
        <v>0.054945054945054944</v>
      </c>
      <c r="H46" s="28">
        <v>86</v>
      </c>
      <c r="I46" s="28">
        <v>9</v>
      </c>
      <c r="J46" s="28">
        <v>1</v>
      </c>
      <c r="K46" s="28">
        <v>18</v>
      </c>
      <c r="L46" s="28">
        <v>2</v>
      </c>
      <c r="M46" s="28">
        <v>38406</v>
      </c>
      <c r="N46" s="30">
        <f t="shared" si="1"/>
        <v>0.001223767119720877</v>
      </c>
    </row>
    <row r="47" spans="2:14" ht="12.75">
      <c r="B47" s="27" t="s">
        <v>118</v>
      </c>
      <c r="C47" s="27" t="s">
        <v>134</v>
      </c>
      <c r="D47" s="28">
        <v>40</v>
      </c>
      <c r="E47" s="28">
        <v>12</v>
      </c>
      <c r="F47" s="28">
        <v>3</v>
      </c>
      <c r="G47" s="29">
        <f t="shared" si="0"/>
        <v>0.25</v>
      </c>
      <c r="H47" s="28">
        <v>9</v>
      </c>
      <c r="I47" s="28">
        <v>13</v>
      </c>
      <c r="J47" s="28">
        <v>3</v>
      </c>
      <c r="K47" s="28">
        <v>20</v>
      </c>
      <c r="L47" s="28">
        <v>3</v>
      </c>
      <c r="M47" s="28">
        <v>33159</v>
      </c>
      <c r="N47" s="30">
        <f t="shared" si="1"/>
        <v>0.001206308996049338</v>
      </c>
    </row>
    <row r="48" spans="2:14" ht="12.75">
      <c r="B48" s="27" t="s">
        <v>25</v>
      </c>
      <c r="C48" s="27" t="s">
        <v>135</v>
      </c>
      <c r="D48" s="28">
        <v>106</v>
      </c>
      <c r="E48" s="28">
        <v>14</v>
      </c>
      <c r="F48" s="28">
        <v>7</v>
      </c>
      <c r="G48" s="29">
        <f t="shared" si="0"/>
        <v>0.5</v>
      </c>
      <c r="H48" s="28">
        <v>7</v>
      </c>
      <c r="I48" s="28">
        <v>15</v>
      </c>
      <c r="J48" s="28">
        <v>8</v>
      </c>
      <c r="K48" s="28">
        <v>38</v>
      </c>
      <c r="L48" s="28">
        <v>1</v>
      </c>
      <c r="M48" s="28">
        <v>115443</v>
      </c>
      <c r="N48" s="30">
        <f t="shared" si="1"/>
        <v>0.0009182020564261151</v>
      </c>
    </row>
    <row r="49" spans="2:14" ht="12.75">
      <c r="B49" s="27" t="s">
        <v>343</v>
      </c>
      <c r="C49" s="27" t="s">
        <v>136</v>
      </c>
      <c r="D49" s="28">
        <v>54</v>
      </c>
      <c r="E49" s="28">
        <v>45</v>
      </c>
      <c r="F49" s="28">
        <v>7</v>
      </c>
      <c r="G49" s="29">
        <f t="shared" si="0"/>
        <v>0.15555555555555556</v>
      </c>
      <c r="H49" s="28">
        <v>38</v>
      </c>
      <c r="I49" s="28">
        <v>8</v>
      </c>
      <c r="J49" s="28">
        <v>1</v>
      </c>
      <c r="K49" s="28">
        <v>27</v>
      </c>
      <c r="L49" s="28">
        <v>1</v>
      </c>
      <c r="M49" s="28">
        <v>75607</v>
      </c>
      <c r="N49" s="30">
        <f t="shared" si="1"/>
        <v>0.0007142195828428585</v>
      </c>
    </row>
    <row r="50" spans="2:14" ht="12.75">
      <c r="B50" s="27" t="s">
        <v>344</v>
      </c>
      <c r="C50" s="27" t="s">
        <v>137</v>
      </c>
      <c r="D50" s="28">
        <v>89</v>
      </c>
      <c r="E50" s="28">
        <v>13</v>
      </c>
      <c r="F50" s="28">
        <v>5</v>
      </c>
      <c r="G50" s="29">
        <f t="shared" si="0"/>
        <v>0.38461538461538464</v>
      </c>
      <c r="H50" s="28">
        <v>8</v>
      </c>
      <c r="I50" s="28">
        <v>18</v>
      </c>
      <c r="J50" s="28">
        <v>7</v>
      </c>
      <c r="K50" s="28">
        <v>47</v>
      </c>
      <c r="L50" s="28">
        <v>1</v>
      </c>
      <c r="M50" s="28">
        <v>149312</v>
      </c>
      <c r="N50" s="30">
        <f t="shared" si="1"/>
        <v>0.000596067295327904</v>
      </c>
    </row>
    <row r="51" spans="2:14" ht="12.75">
      <c r="B51" s="27" t="s">
        <v>347</v>
      </c>
      <c r="C51" s="27" t="s">
        <v>138</v>
      </c>
      <c r="D51" s="28">
        <v>24</v>
      </c>
      <c r="E51" s="28">
        <v>12</v>
      </c>
      <c r="F51" s="28">
        <v>4</v>
      </c>
      <c r="G51" s="29">
        <f t="shared" si="0"/>
        <v>0.3333333333333333</v>
      </c>
      <c r="H51" s="28">
        <v>8</v>
      </c>
      <c r="I51" s="28">
        <v>6</v>
      </c>
      <c r="J51" s="28">
        <v>2</v>
      </c>
      <c r="K51" s="28">
        <v>20</v>
      </c>
      <c r="L51" s="28">
        <v>1</v>
      </c>
      <c r="M51" s="28">
        <v>38406</v>
      </c>
      <c r="N51" s="30">
        <f t="shared" si="1"/>
        <v>0.0006249023590064052</v>
      </c>
    </row>
    <row r="52" spans="2:14" ht="12.75">
      <c r="B52" s="27" t="s">
        <v>343</v>
      </c>
      <c r="C52" s="27" t="s">
        <v>139</v>
      </c>
      <c r="D52" s="28">
        <v>41</v>
      </c>
      <c r="E52" s="28">
        <v>54</v>
      </c>
      <c r="F52" s="28">
        <v>8</v>
      </c>
      <c r="G52" s="29">
        <f t="shared" si="0"/>
        <v>0.14814814814814814</v>
      </c>
      <c r="H52" s="28">
        <v>46</v>
      </c>
      <c r="I52" s="28">
        <v>5</v>
      </c>
      <c r="J52" s="28">
        <v>1</v>
      </c>
      <c r="K52" s="28">
        <v>20</v>
      </c>
      <c r="L52" s="28">
        <v>1</v>
      </c>
      <c r="M52" s="28">
        <v>75607</v>
      </c>
      <c r="N52" s="30">
        <f t="shared" si="1"/>
        <v>0.0005422778314177259</v>
      </c>
    </row>
    <row r="53" spans="2:14" ht="12.75">
      <c r="B53" s="27" t="s">
        <v>140</v>
      </c>
      <c r="C53" s="27" t="s">
        <v>141</v>
      </c>
      <c r="D53" s="28">
        <v>46</v>
      </c>
      <c r="E53" s="28">
        <v>25</v>
      </c>
      <c r="F53" s="28">
        <v>5</v>
      </c>
      <c r="G53" s="29">
        <f t="shared" si="0"/>
        <v>0.2</v>
      </c>
      <c r="H53" s="28">
        <v>20</v>
      </c>
      <c r="I53" s="28">
        <v>9</v>
      </c>
      <c r="J53" s="28">
        <v>2</v>
      </c>
      <c r="K53" s="28">
        <v>27</v>
      </c>
      <c r="L53" s="28">
        <v>1</v>
      </c>
      <c r="M53" s="28">
        <v>112814</v>
      </c>
      <c r="N53" s="30">
        <f t="shared" si="1"/>
        <v>0.00040775081106954813</v>
      </c>
    </row>
    <row r="54" spans="2:14" ht="12.75">
      <c r="B54" s="27" t="s">
        <v>344</v>
      </c>
      <c r="C54" s="27" t="s">
        <v>142</v>
      </c>
      <c r="D54" s="28">
        <v>31</v>
      </c>
      <c r="E54" s="28">
        <v>4</v>
      </c>
      <c r="F54" s="28">
        <v>2</v>
      </c>
      <c r="G54" s="29">
        <f t="shared" si="0"/>
        <v>0.5</v>
      </c>
      <c r="H54" s="28">
        <v>2</v>
      </c>
      <c r="I54" s="28">
        <v>16</v>
      </c>
      <c r="J54" s="28">
        <v>8</v>
      </c>
      <c r="K54" s="28">
        <v>29</v>
      </c>
      <c r="L54" s="28">
        <v>2</v>
      </c>
      <c r="M54" s="28">
        <v>149312</v>
      </c>
      <c r="N54" s="30">
        <f t="shared" si="1"/>
        <v>0.00020761894556365194</v>
      </c>
    </row>
    <row r="55" spans="2:14" ht="12.75">
      <c r="B55" s="27" t="s">
        <v>344</v>
      </c>
      <c r="C55" s="27" t="s">
        <v>143</v>
      </c>
      <c r="D55" s="28">
        <v>8</v>
      </c>
      <c r="E55" s="28">
        <v>25</v>
      </c>
      <c r="F55" s="28">
        <v>2</v>
      </c>
      <c r="G55" s="29">
        <f t="shared" si="0"/>
        <v>0.08</v>
      </c>
      <c r="H55" s="28">
        <v>23</v>
      </c>
      <c r="I55" s="28">
        <v>4</v>
      </c>
      <c r="J55" s="28">
        <v>0</v>
      </c>
      <c r="K55" s="28">
        <v>5</v>
      </c>
      <c r="L55" s="28">
        <v>3</v>
      </c>
      <c r="M55" s="28">
        <v>149312</v>
      </c>
      <c r="N55" s="30">
        <f t="shared" si="1"/>
        <v>5.357908272610373E-05</v>
      </c>
    </row>
    <row r="56" spans="2:14" ht="12.75">
      <c r="B56" s="27" t="s">
        <v>35</v>
      </c>
      <c r="C56" s="27" t="s">
        <v>144</v>
      </c>
      <c r="D56" s="28">
        <v>3</v>
      </c>
      <c r="E56" s="28">
        <v>3</v>
      </c>
      <c r="F56" s="28">
        <v>2</v>
      </c>
      <c r="G56" s="29">
        <f t="shared" si="0"/>
        <v>0.6666666666666666</v>
      </c>
      <c r="H56" s="28">
        <v>1</v>
      </c>
      <c r="I56" s="28">
        <v>2</v>
      </c>
      <c r="J56" s="28">
        <v>1</v>
      </c>
      <c r="K56" s="28">
        <v>2</v>
      </c>
      <c r="L56" s="28">
        <v>1</v>
      </c>
      <c r="M56" s="28">
        <v>28172</v>
      </c>
      <c r="N56" s="30">
        <f t="shared" si="1"/>
        <v>0.00010648871219650717</v>
      </c>
    </row>
    <row r="57" spans="2:14" ht="12.75">
      <c r="B57" s="27" t="s">
        <v>346</v>
      </c>
      <c r="C57" s="27" t="s">
        <v>145</v>
      </c>
      <c r="D57" s="28">
        <v>1</v>
      </c>
      <c r="E57" s="28">
        <v>1</v>
      </c>
      <c r="F57" s="28">
        <v>1</v>
      </c>
      <c r="G57" s="29">
        <f t="shared" si="0"/>
        <v>1</v>
      </c>
      <c r="H57" s="28">
        <v>0</v>
      </c>
      <c r="I57" s="28">
        <v>1</v>
      </c>
      <c r="J57" s="28">
        <v>1</v>
      </c>
      <c r="K57" s="28">
        <v>1</v>
      </c>
      <c r="L57" s="28">
        <v>1</v>
      </c>
      <c r="M57" s="28">
        <v>66720</v>
      </c>
      <c r="N57" s="30">
        <f t="shared" si="1"/>
        <v>1.498800959232614E-05</v>
      </c>
    </row>
    <row r="58" spans="2:14" ht="15.75">
      <c r="B58" s="7" t="s">
        <v>10</v>
      </c>
      <c r="C58" s="7"/>
      <c r="D58" s="8">
        <f>SUM(D4:D57)</f>
        <v>197138</v>
      </c>
      <c r="E58" s="8">
        <f>SUM(E4:E57)</f>
        <v>17663</v>
      </c>
      <c r="F58" s="8">
        <f>SUM(F4:F57)</f>
        <v>5524</v>
      </c>
      <c r="G58" s="22">
        <f t="shared" si="0"/>
        <v>0.3127441544471494</v>
      </c>
      <c r="H58" s="8">
        <f>SUM(H4:H57)</f>
        <v>12139</v>
      </c>
      <c r="I58" s="8">
        <f>D58/F58</f>
        <v>35.6875452570601</v>
      </c>
      <c r="J58" s="8">
        <f>D58/E58</f>
        <v>11.161071165713638</v>
      </c>
      <c r="K58" s="20"/>
      <c r="L58" s="20"/>
      <c r="M58" s="20"/>
      <c r="N58" s="20"/>
    </row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</sheetData>
  <sheetProtection/>
  <mergeCells count="3">
    <mergeCell ref="B1:C1"/>
    <mergeCell ref="D1:N1"/>
    <mergeCell ref="B2:C2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86"/>
  <sheetViews>
    <sheetView zoomScalePageLayoutView="0" workbookViewId="0" topLeftCell="A1">
      <pane xSplit="4" ySplit="3" topLeftCell="E18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8.8515625" defaultRowHeight="12.75"/>
  <cols>
    <col min="1" max="1" width="8.8515625" style="11" customWidth="1"/>
    <col min="2" max="2" width="22.7109375" style="11" customWidth="1"/>
    <col min="3" max="3" width="8.7109375" style="11" customWidth="1"/>
    <col min="4" max="4" width="47.7109375" style="11" customWidth="1"/>
    <col min="5" max="5" width="12.7109375" style="11" customWidth="1"/>
    <col min="6" max="6" width="11.7109375" style="11" customWidth="1"/>
    <col min="7" max="7" width="10.7109375" style="11" customWidth="1"/>
    <col min="8" max="9" width="11.7109375" style="11" customWidth="1"/>
    <col min="10" max="11" width="9.7109375" style="11" customWidth="1"/>
    <col min="12" max="12" width="10.7109375" style="11" customWidth="1"/>
    <col min="13" max="13" width="9.7109375" style="11" customWidth="1"/>
    <col min="14" max="14" width="10.7109375" style="11" customWidth="1"/>
    <col min="15" max="15" width="13.7109375" style="11" customWidth="1"/>
    <col min="16" max="16" width="12.7109375" style="11" customWidth="1"/>
    <col min="17" max="17" width="11.7109375" style="11" customWidth="1"/>
    <col min="18" max="18" width="10.7109375" style="11" customWidth="1"/>
    <col min="19" max="19" width="11.7109375" style="11" customWidth="1"/>
    <col min="20" max="16384" width="8.8515625" style="11" customWidth="1"/>
  </cols>
  <sheetData>
    <row r="1" spans="2:19" ht="93.75" customHeight="1">
      <c r="B1" s="48" t="s">
        <v>349</v>
      </c>
      <c r="C1" s="48"/>
      <c r="D1" s="48"/>
      <c r="E1" s="49" t="s">
        <v>329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2:19" ht="105">
      <c r="B2" s="50" t="s">
        <v>330</v>
      </c>
      <c r="C2" s="50"/>
      <c r="D2" s="50"/>
      <c r="E2" s="33" t="s">
        <v>0</v>
      </c>
      <c r="F2" s="33" t="s">
        <v>1</v>
      </c>
      <c r="G2" s="33" t="s">
        <v>350</v>
      </c>
      <c r="H2" s="33" t="s">
        <v>3</v>
      </c>
      <c r="I2" s="33" t="s">
        <v>4</v>
      </c>
      <c r="J2" s="33" t="s">
        <v>5</v>
      </c>
      <c r="K2" s="33" t="s">
        <v>6</v>
      </c>
      <c r="L2" s="33" t="s">
        <v>351</v>
      </c>
      <c r="M2" s="33" t="s">
        <v>38</v>
      </c>
      <c r="N2" s="33" t="s">
        <v>15</v>
      </c>
      <c r="O2" s="33" t="s">
        <v>16</v>
      </c>
      <c r="P2" s="34" t="s">
        <v>39</v>
      </c>
      <c r="Q2" s="34" t="s">
        <v>40</v>
      </c>
      <c r="R2" s="34" t="s">
        <v>41</v>
      </c>
      <c r="S2" s="34" t="s">
        <v>42</v>
      </c>
    </row>
    <row r="3" spans="2:19" ht="15">
      <c r="B3" s="33" t="s">
        <v>11</v>
      </c>
      <c r="C3" s="33" t="s">
        <v>12</v>
      </c>
      <c r="D3" s="33" t="s">
        <v>13</v>
      </c>
      <c r="E3" s="33" t="s">
        <v>333</v>
      </c>
      <c r="F3" s="33" t="s">
        <v>334</v>
      </c>
      <c r="G3" s="33" t="s">
        <v>335</v>
      </c>
      <c r="H3" s="33" t="s">
        <v>336</v>
      </c>
      <c r="I3" s="33" t="s">
        <v>337</v>
      </c>
      <c r="J3" s="33" t="s">
        <v>338</v>
      </c>
      <c r="K3" s="33" t="s">
        <v>339</v>
      </c>
      <c r="L3" s="33"/>
      <c r="M3" s="33"/>
      <c r="N3" s="33" t="s">
        <v>340</v>
      </c>
      <c r="O3" s="33" t="s">
        <v>341</v>
      </c>
      <c r="P3" s="34" t="s">
        <v>352</v>
      </c>
      <c r="Q3" s="34" t="s">
        <v>353</v>
      </c>
      <c r="R3" s="34" t="s">
        <v>354</v>
      </c>
      <c r="S3" s="34" t="s">
        <v>355</v>
      </c>
    </row>
    <row r="4" spans="2:19" ht="12.75">
      <c r="B4" s="12" t="s">
        <v>343</v>
      </c>
      <c r="C4" s="35">
        <v>8</v>
      </c>
      <c r="D4" s="12" t="s">
        <v>31</v>
      </c>
      <c r="E4" s="15">
        <v>8411</v>
      </c>
      <c r="F4" s="15">
        <v>501</v>
      </c>
      <c r="G4" s="15">
        <v>170</v>
      </c>
      <c r="H4" s="36">
        <f>G4/F4</f>
        <v>0.3393213572854291</v>
      </c>
      <c r="I4" s="15">
        <v>331</v>
      </c>
      <c r="J4" s="15">
        <v>49</v>
      </c>
      <c r="K4" s="15">
        <v>17</v>
      </c>
      <c r="L4" s="15">
        <v>305</v>
      </c>
      <c r="M4" s="15">
        <v>1</v>
      </c>
      <c r="N4" s="15">
        <v>5817</v>
      </c>
      <c r="O4" s="37">
        <f>E4/N4</f>
        <v>1.4459343304108647</v>
      </c>
      <c r="P4" s="15">
        <v>5639</v>
      </c>
      <c r="Q4" s="15">
        <v>1976</v>
      </c>
      <c r="R4" s="15">
        <v>79</v>
      </c>
      <c r="S4" s="15">
        <v>717</v>
      </c>
    </row>
    <row r="5" spans="2:19" ht="12.75">
      <c r="B5" s="12" t="s">
        <v>32</v>
      </c>
      <c r="C5" s="35">
        <v>3</v>
      </c>
      <c r="D5" s="12" t="s">
        <v>33</v>
      </c>
      <c r="E5" s="15">
        <v>7537</v>
      </c>
      <c r="F5" s="15">
        <v>24</v>
      </c>
      <c r="G5" s="15">
        <v>20</v>
      </c>
      <c r="H5" s="36">
        <f aca="true" t="shared" si="0" ref="H5:H68">G5/F5</f>
        <v>0.8333333333333334</v>
      </c>
      <c r="I5" s="15">
        <v>4</v>
      </c>
      <c r="J5" s="15">
        <v>377</v>
      </c>
      <c r="K5" s="15">
        <v>314</v>
      </c>
      <c r="L5" s="15">
        <v>815</v>
      </c>
      <c r="M5" s="15">
        <v>1</v>
      </c>
      <c r="N5" s="15">
        <v>5603</v>
      </c>
      <c r="O5" s="37">
        <f aca="true" t="shared" si="1" ref="O5:O68">E5/N5</f>
        <v>1.3451722291629484</v>
      </c>
      <c r="P5" s="15">
        <v>6213</v>
      </c>
      <c r="Q5" s="15">
        <v>1133</v>
      </c>
      <c r="R5" s="15">
        <v>88</v>
      </c>
      <c r="S5" s="15">
        <v>103</v>
      </c>
    </row>
    <row r="6" spans="2:19" ht="12.75">
      <c r="B6" s="12" t="s">
        <v>343</v>
      </c>
      <c r="C6" s="35">
        <v>11</v>
      </c>
      <c r="D6" s="12" t="s">
        <v>34</v>
      </c>
      <c r="E6" s="15">
        <v>8546</v>
      </c>
      <c r="F6" s="15">
        <v>521</v>
      </c>
      <c r="G6" s="15">
        <v>169</v>
      </c>
      <c r="H6" s="36">
        <f t="shared" si="0"/>
        <v>0.32437619961612285</v>
      </c>
      <c r="I6" s="15">
        <v>352</v>
      </c>
      <c r="J6" s="15">
        <v>51</v>
      </c>
      <c r="K6" s="15">
        <v>16</v>
      </c>
      <c r="L6" s="15">
        <v>293</v>
      </c>
      <c r="M6" s="15">
        <v>1</v>
      </c>
      <c r="N6" s="15">
        <v>6497</v>
      </c>
      <c r="O6" s="37">
        <f t="shared" si="1"/>
        <v>1.3153763275357857</v>
      </c>
      <c r="P6" s="15">
        <v>6705</v>
      </c>
      <c r="Q6" s="15">
        <v>1574</v>
      </c>
      <c r="R6" s="15">
        <v>70</v>
      </c>
      <c r="S6" s="15">
        <v>197</v>
      </c>
    </row>
    <row r="7" spans="2:19" ht="12.75">
      <c r="B7" s="12" t="s">
        <v>35</v>
      </c>
      <c r="C7" s="35">
        <v>4</v>
      </c>
      <c r="D7" s="12" t="s">
        <v>36</v>
      </c>
      <c r="E7" s="15">
        <v>6975</v>
      </c>
      <c r="F7" s="15">
        <v>140</v>
      </c>
      <c r="G7" s="15">
        <v>76</v>
      </c>
      <c r="H7" s="36">
        <f t="shared" si="0"/>
        <v>0.5428571428571428</v>
      </c>
      <c r="I7" s="15">
        <v>64</v>
      </c>
      <c r="J7" s="15">
        <v>92</v>
      </c>
      <c r="K7" s="15">
        <v>50</v>
      </c>
      <c r="L7" s="15">
        <v>595</v>
      </c>
      <c r="M7" s="15">
        <v>1</v>
      </c>
      <c r="N7" s="15">
        <v>5715</v>
      </c>
      <c r="O7" s="37">
        <f t="shared" si="1"/>
        <v>1.220472440944882</v>
      </c>
      <c r="P7" s="15">
        <v>5664</v>
      </c>
      <c r="Q7" s="15">
        <v>1095</v>
      </c>
      <c r="R7" s="15">
        <v>65</v>
      </c>
      <c r="S7" s="15">
        <v>151</v>
      </c>
    </row>
    <row r="8" spans="2:19" ht="12.75">
      <c r="B8" s="12" t="s">
        <v>346</v>
      </c>
      <c r="C8" s="35">
        <v>10</v>
      </c>
      <c r="D8" s="12" t="s">
        <v>37</v>
      </c>
      <c r="E8" s="15">
        <v>7260</v>
      </c>
      <c r="F8" s="15">
        <v>497</v>
      </c>
      <c r="G8" s="15">
        <v>199</v>
      </c>
      <c r="H8" s="36">
        <f t="shared" si="0"/>
        <v>0.40040241448692154</v>
      </c>
      <c r="I8" s="15">
        <v>298</v>
      </c>
      <c r="J8" s="15">
        <v>36</v>
      </c>
      <c r="K8" s="15">
        <v>15</v>
      </c>
      <c r="L8" s="15">
        <v>351</v>
      </c>
      <c r="M8" s="15">
        <v>1</v>
      </c>
      <c r="N8" s="15">
        <v>6037</v>
      </c>
      <c r="O8" s="37">
        <f t="shared" si="1"/>
        <v>1.2025840649329136</v>
      </c>
      <c r="P8" s="15">
        <v>5046</v>
      </c>
      <c r="Q8" s="15">
        <v>1896</v>
      </c>
      <c r="R8" s="15">
        <v>79</v>
      </c>
      <c r="S8" s="15">
        <v>239</v>
      </c>
    </row>
    <row r="9" spans="2:19" ht="12.75">
      <c r="B9" s="12" t="s">
        <v>86</v>
      </c>
      <c r="C9" s="35">
        <v>3</v>
      </c>
      <c r="D9" s="12" t="s">
        <v>146</v>
      </c>
      <c r="E9" s="15">
        <v>7123</v>
      </c>
      <c r="F9" s="15">
        <v>572</v>
      </c>
      <c r="G9" s="15">
        <v>149</v>
      </c>
      <c r="H9" s="36">
        <f t="shared" si="0"/>
        <v>0.26048951048951047</v>
      </c>
      <c r="I9" s="15">
        <v>423</v>
      </c>
      <c r="J9" s="15">
        <v>48</v>
      </c>
      <c r="K9" s="15">
        <v>12</v>
      </c>
      <c r="L9" s="15">
        <v>356</v>
      </c>
      <c r="M9" s="15">
        <v>1</v>
      </c>
      <c r="N9" s="15">
        <v>6183</v>
      </c>
      <c r="O9" s="37">
        <f t="shared" si="1"/>
        <v>1.1520297590166586</v>
      </c>
      <c r="P9" s="15">
        <v>5612</v>
      </c>
      <c r="Q9" s="15">
        <v>1188</v>
      </c>
      <c r="R9" s="15">
        <v>53</v>
      </c>
      <c r="S9" s="15">
        <v>270</v>
      </c>
    </row>
    <row r="10" spans="2:19" ht="12.75">
      <c r="B10" s="12" t="s">
        <v>140</v>
      </c>
      <c r="C10" s="35">
        <v>4</v>
      </c>
      <c r="D10" s="12" t="s">
        <v>147</v>
      </c>
      <c r="E10" s="15">
        <v>6926</v>
      </c>
      <c r="F10" s="15">
        <v>74</v>
      </c>
      <c r="G10" s="15">
        <v>51</v>
      </c>
      <c r="H10" s="36">
        <f t="shared" si="0"/>
        <v>0.6891891891891891</v>
      </c>
      <c r="I10" s="15">
        <v>23</v>
      </c>
      <c r="J10" s="15">
        <v>136</v>
      </c>
      <c r="K10" s="15">
        <v>94</v>
      </c>
      <c r="L10" s="15">
        <v>445</v>
      </c>
      <c r="M10" s="15">
        <v>1</v>
      </c>
      <c r="N10" s="15">
        <v>6204</v>
      </c>
      <c r="O10" s="37">
        <f t="shared" si="1"/>
        <v>1.1163765312701484</v>
      </c>
      <c r="P10" s="15">
        <v>6132</v>
      </c>
      <c r="Q10" s="15">
        <v>572</v>
      </c>
      <c r="R10" s="15">
        <v>64</v>
      </c>
      <c r="S10" s="15">
        <v>158</v>
      </c>
    </row>
    <row r="11" spans="2:19" ht="12.75">
      <c r="B11" s="12" t="s">
        <v>343</v>
      </c>
      <c r="C11" s="35">
        <v>12</v>
      </c>
      <c r="D11" s="12" t="s">
        <v>148</v>
      </c>
      <c r="E11" s="15">
        <v>6889</v>
      </c>
      <c r="F11" s="15">
        <v>533</v>
      </c>
      <c r="G11" s="15">
        <v>195</v>
      </c>
      <c r="H11" s="36">
        <f t="shared" si="0"/>
        <v>0.36585365853658536</v>
      </c>
      <c r="I11" s="15">
        <v>338</v>
      </c>
      <c r="J11" s="15">
        <v>35</v>
      </c>
      <c r="K11" s="15">
        <v>13</v>
      </c>
      <c r="L11" s="15">
        <v>281</v>
      </c>
      <c r="M11" s="15">
        <v>1</v>
      </c>
      <c r="N11" s="15">
        <v>6289</v>
      </c>
      <c r="O11" s="37">
        <f t="shared" si="1"/>
        <v>1.0954046748290667</v>
      </c>
      <c r="P11" s="15">
        <v>4624</v>
      </c>
      <c r="Q11" s="15">
        <v>1844</v>
      </c>
      <c r="R11" s="15">
        <v>94</v>
      </c>
      <c r="S11" s="15">
        <v>327</v>
      </c>
    </row>
    <row r="12" spans="2:19" ht="12.75">
      <c r="B12" s="12" t="s">
        <v>103</v>
      </c>
      <c r="C12" s="35">
        <v>6</v>
      </c>
      <c r="D12" s="12" t="s">
        <v>149</v>
      </c>
      <c r="E12" s="15">
        <v>6312</v>
      </c>
      <c r="F12" s="15">
        <v>210</v>
      </c>
      <c r="G12" s="15">
        <v>120</v>
      </c>
      <c r="H12" s="36">
        <f t="shared" si="0"/>
        <v>0.5714285714285714</v>
      </c>
      <c r="I12" s="15">
        <v>90</v>
      </c>
      <c r="J12" s="15">
        <v>53</v>
      </c>
      <c r="K12" s="15">
        <v>30</v>
      </c>
      <c r="L12" s="15">
        <v>708</v>
      </c>
      <c r="M12" s="15">
        <v>1</v>
      </c>
      <c r="N12" s="15">
        <v>6256</v>
      </c>
      <c r="O12" s="37">
        <f t="shared" si="1"/>
        <v>1.0089514066496164</v>
      </c>
      <c r="P12" s="15">
        <v>5597</v>
      </c>
      <c r="Q12" s="15">
        <v>529</v>
      </c>
      <c r="R12" s="15">
        <v>68</v>
      </c>
      <c r="S12" s="15">
        <v>118</v>
      </c>
    </row>
    <row r="13" spans="2:19" ht="12.75">
      <c r="B13" s="12" t="s">
        <v>25</v>
      </c>
      <c r="C13" s="35">
        <v>10</v>
      </c>
      <c r="D13" s="12" t="s">
        <v>150</v>
      </c>
      <c r="E13" s="15">
        <v>5796</v>
      </c>
      <c r="F13" s="15">
        <v>2536</v>
      </c>
      <c r="G13" s="15">
        <v>400</v>
      </c>
      <c r="H13" s="36">
        <f t="shared" si="0"/>
        <v>0.15772870662460567</v>
      </c>
      <c r="I13" s="15">
        <v>2136</v>
      </c>
      <c r="J13" s="15">
        <v>14</v>
      </c>
      <c r="K13" s="15">
        <v>2</v>
      </c>
      <c r="L13" s="15">
        <v>315</v>
      </c>
      <c r="M13" s="15">
        <v>1</v>
      </c>
      <c r="N13" s="15">
        <v>5749</v>
      </c>
      <c r="O13" s="37">
        <f t="shared" si="1"/>
        <v>1.008175334840842</v>
      </c>
      <c r="P13" s="15">
        <v>5092</v>
      </c>
      <c r="Q13" s="15">
        <v>583</v>
      </c>
      <c r="R13" s="15">
        <v>57</v>
      </c>
      <c r="S13" s="15">
        <v>64</v>
      </c>
    </row>
    <row r="14" spans="2:19" ht="12.75">
      <c r="B14" s="12" t="s">
        <v>114</v>
      </c>
      <c r="C14" s="35">
        <v>8</v>
      </c>
      <c r="D14" s="12" t="s">
        <v>151</v>
      </c>
      <c r="E14" s="15">
        <v>6679</v>
      </c>
      <c r="F14" s="15">
        <v>67</v>
      </c>
      <c r="G14" s="15">
        <v>20</v>
      </c>
      <c r="H14" s="36">
        <f t="shared" si="0"/>
        <v>0.29850746268656714</v>
      </c>
      <c r="I14" s="15">
        <v>47</v>
      </c>
      <c r="J14" s="15">
        <v>334</v>
      </c>
      <c r="K14" s="15">
        <v>100</v>
      </c>
      <c r="L14" s="15">
        <v>2251</v>
      </c>
      <c r="M14" s="15">
        <v>1</v>
      </c>
      <c r="N14" s="15">
        <v>6703</v>
      </c>
      <c r="O14" s="37">
        <f t="shared" si="1"/>
        <v>0.9964195136506042</v>
      </c>
      <c r="P14" s="15">
        <v>5414</v>
      </c>
      <c r="Q14" s="15">
        <v>1019</v>
      </c>
      <c r="R14" s="15">
        <v>60</v>
      </c>
      <c r="S14" s="15">
        <v>186</v>
      </c>
    </row>
    <row r="15" spans="2:19" ht="12.75">
      <c r="B15" s="12" t="s">
        <v>343</v>
      </c>
      <c r="C15" s="35">
        <v>7</v>
      </c>
      <c r="D15" s="12" t="s">
        <v>152</v>
      </c>
      <c r="E15" s="15">
        <v>6843</v>
      </c>
      <c r="F15" s="15">
        <v>856</v>
      </c>
      <c r="G15" s="15">
        <v>248</v>
      </c>
      <c r="H15" s="36">
        <f t="shared" si="0"/>
        <v>0.2897196261682243</v>
      </c>
      <c r="I15" s="15">
        <v>608</v>
      </c>
      <c r="J15" s="15">
        <v>28</v>
      </c>
      <c r="K15" s="15">
        <v>8</v>
      </c>
      <c r="L15" s="15">
        <v>196</v>
      </c>
      <c r="M15" s="15">
        <v>1</v>
      </c>
      <c r="N15" s="15">
        <v>6925</v>
      </c>
      <c r="O15" s="37">
        <f t="shared" si="1"/>
        <v>0.988158844765343</v>
      </c>
      <c r="P15" s="15">
        <v>4729</v>
      </c>
      <c r="Q15" s="15">
        <v>1633</v>
      </c>
      <c r="R15" s="15">
        <v>101</v>
      </c>
      <c r="S15" s="15">
        <v>380</v>
      </c>
    </row>
    <row r="16" spans="2:19" ht="12.75">
      <c r="B16" s="12" t="s">
        <v>153</v>
      </c>
      <c r="C16" s="35">
        <v>6</v>
      </c>
      <c r="D16" s="12" t="s">
        <v>154</v>
      </c>
      <c r="E16" s="15">
        <v>5197</v>
      </c>
      <c r="F16" s="15">
        <v>24</v>
      </c>
      <c r="G16" s="15">
        <v>17</v>
      </c>
      <c r="H16" s="36">
        <f t="shared" si="0"/>
        <v>0.7083333333333334</v>
      </c>
      <c r="I16" s="15">
        <v>7</v>
      </c>
      <c r="J16" s="15">
        <v>306</v>
      </c>
      <c r="K16" s="15">
        <v>217</v>
      </c>
      <c r="L16" s="15">
        <v>1105</v>
      </c>
      <c r="M16" s="15">
        <v>2</v>
      </c>
      <c r="N16" s="15">
        <v>5312</v>
      </c>
      <c r="O16" s="37">
        <f t="shared" si="1"/>
        <v>0.9783509036144579</v>
      </c>
      <c r="P16" s="15">
        <v>4688</v>
      </c>
      <c r="Q16" s="15">
        <v>246</v>
      </c>
      <c r="R16" s="15">
        <v>90</v>
      </c>
      <c r="S16" s="15">
        <v>173</v>
      </c>
    </row>
    <row r="17" spans="2:19" ht="12.75">
      <c r="B17" s="12" t="s">
        <v>118</v>
      </c>
      <c r="C17" s="35">
        <v>3</v>
      </c>
      <c r="D17" s="12" t="s">
        <v>155</v>
      </c>
      <c r="E17" s="15">
        <v>4521</v>
      </c>
      <c r="F17" s="15">
        <v>100</v>
      </c>
      <c r="G17" s="15">
        <v>55</v>
      </c>
      <c r="H17" s="36">
        <f t="shared" si="0"/>
        <v>0.55</v>
      </c>
      <c r="I17" s="15">
        <v>45</v>
      </c>
      <c r="J17" s="15">
        <v>82</v>
      </c>
      <c r="K17" s="15">
        <v>45</v>
      </c>
      <c r="L17" s="15">
        <v>1028</v>
      </c>
      <c r="M17" s="15">
        <v>1</v>
      </c>
      <c r="N17" s="15">
        <v>4729</v>
      </c>
      <c r="O17" s="37">
        <f t="shared" si="1"/>
        <v>0.9560160710509622</v>
      </c>
      <c r="P17" s="15">
        <v>3932</v>
      </c>
      <c r="Q17" s="15">
        <v>354</v>
      </c>
      <c r="R17" s="15">
        <v>42</v>
      </c>
      <c r="S17" s="15">
        <v>193</v>
      </c>
    </row>
    <row r="18" spans="2:19" ht="12.75">
      <c r="B18" s="12" t="s">
        <v>118</v>
      </c>
      <c r="C18" s="35">
        <v>4</v>
      </c>
      <c r="D18" s="12" t="s">
        <v>156</v>
      </c>
      <c r="E18" s="15">
        <v>5609</v>
      </c>
      <c r="F18" s="15">
        <v>182</v>
      </c>
      <c r="G18" s="15">
        <v>77</v>
      </c>
      <c r="H18" s="36">
        <f t="shared" si="0"/>
        <v>0.4230769230769231</v>
      </c>
      <c r="I18" s="15">
        <v>105</v>
      </c>
      <c r="J18" s="15">
        <v>73</v>
      </c>
      <c r="K18" s="15">
        <v>31</v>
      </c>
      <c r="L18" s="15">
        <v>784</v>
      </c>
      <c r="M18" s="15">
        <v>1</v>
      </c>
      <c r="N18" s="15">
        <v>6122</v>
      </c>
      <c r="O18" s="37">
        <f t="shared" si="1"/>
        <v>0.916203854949363</v>
      </c>
      <c r="P18" s="15">
        <v>4594</v>
      </c>
      <c r="Q18" s="15">
        <v>697</v>
      </c>
      <c r="R18" s="15">
        <v>57</v>
      </c>
      <c r="S18" s="15">
        <v>261</v>
      </c>
    </row>
    <row r="19" spans="2:19" ht="12.75">
      <c r="B19" s="12" t="s">
        <v>118</v>
      </c>
      <c r="C19" s="35">
        <v>6</v>
      </c>
      <c r="D19" s="12" t="s">
        <v>157</v>
      </c>
      <c r="E19" s="15">
        <v>5301</v>
      </c>
      <c r="F19" s="15">
        <v>197</v>
      </c>
      <c r="G19" s="15">
        <v>76</v>
      </c>
      <c r="H19" s="36">
        <f t="shared" si="0"/>
        <v>0.38578680203045684</v>
      </c>
      <c r="I19" s="15">
        <v>121</v>
      </c>
      <c r="J19" s="15">
        <v>70</v>
      </c>
      <c r="K19" s="15">
        <v>27</v>
      </c>
      <c r="L19" s="15">
        <v>764</v>
      </c>
      <c r="M19" s="15">
        <v>1</v>
      </c>
      <c r="N19" s="15">
        <v>5800</v>
      </c>
      <c r="O19" s="37">
        <f t="shared" si="1"/>
        <v>0.9139655172413793</v>
      </c>
      <c r="P19" s="15">
        <v>4531</v>
      </c>
      <c r="Q19" s="15">
        <v>564</v>
      </c>
      <c r="R19" s="15">
        <v>54</v>
      </c>
      <c r="S19" s="15">
        <v>152</v>
      </c>
    </row>
    <row r="20" spans="2:19" ht="12.75">
      <c r="B20" s="12" t="s">
        <v>32</v>
      </c>
      <c r="C20" s="35">
        <v>1</v>
      </c>
      <c r="D20" s="12" t="s">
        <v>158</v>
      </c>
      <c r="E20" s="15">
        <v>5165</v>
      </c>
      <c r="F20" s="15">
        <v>41</v>
      </c>
      <c r="G20" s="15">
        <v>26</v>
      </c>
      <c r="H20" s="36">
        <f t="shared" si="0"/>
        <v>0.6341463414634146</v>
      </c>
      <c r="I20" s="15">
        <v>15</v>
      </c>
      <c r="J20" s="15">
        <v>199</v>
      </c>
      <c r="K20" s="15">
        <v>126</v>
      </c>
      <c r="L20" s="15">
        <v>1184</v>
      </c>
      <c r="M20" s="15">
        <v>1</v>
      </c>
      <c r="N20" s="15">
        <v>5651</v>
      </c>
      <c r="O20" s="37">
        <f t="shared" si="1"/>
        <v>0.9139975225623783</v>
      </c>
      <c r="P20" s="15">
        <v>4583</v>
      </c>
      <c r="Q20" s="15">
        <v>491</v>
      </c>
      <c r="R20" s="15">
        <v>48</v>
      </c>
      <c r="S20" s="15">
        <v>43</v>
      </c>
    </row>
    <row r="21" spans="2:19" ht="12.75">
      <c r="B21" s="12" t="s">
        <v>27</v>
      </c>
      <c r="C21" s="35">
        <v>5</v>
      </c>
      <c r="D21" s="12" t="s">
        <v>159</v>
      </c>
      <c r="E21" s="15">
        <v>4496</v>
      </c>
      <c r="F21" s="15">
        <v>73</v>
      </c>
      <c r="G21" s="15">
        <v>39</v>
      </c>
      <c r="H21" s="36">
        <f t="shared" si="0"/>
        <v>0.5342465753424658</v>
      </c>
      <c r="I21" s="15">
        <v>34</v>
      </c>
      <c r="J21" s="15">
        <v>115</v>
      </c>
      <c r="K21" s="15">
        <v>62</v>
      </c>
      <c r="L21" s="15">
        <v>700</v>
      </c>
      <c r="M21" s="15">
        <v>1</v>
      </c>
      <c r="N21" s="15">
        <v>5320</v>
      </c>
      <c r="O21" s="37">
        <f t="shared" si="1"/>
        <v>0.8451127819548873</v>
      </c>
      <c r="P21" s="15">
        <v>2003</v>
      </c>
      <c r="Q21" s="15">
        <v>2364</v>
      </c>
      <c r="R21" s="15">
        <v>53</v>
      </c>
      <c r="S21" s="15">
        <v>76</v>
      </c>
    </row>
    <row r="22" spans="2:19" ht="12.75">
      <c r="B22" s="12" t="s">
        <v>160</v>
      </c>
      <c r="C22" s="35">
        <v>4</v>
      </c>
      <c r="D22" s="12" t="s">
        <v>161</v>
      </c>
      <c r="E22" s="15">
        <v>5146</v>
      </c>
      <c r="F22" s="15">
        <v>159</v>
      </c>
      <c r="G22" s="15">
        <v>49</v>
      </c>
      <c r="H22" s="36">
        <f t="shared" si="0"/>
        <v>0.3081761006289308</v>
      </c>
      <c r="I22" s="15">
        <v>110</v>
      </c>
      <c r="J22" s="15">
        <v>105</v>
      </c>
      <c r="K22" s="15">
        <v>32</v>
      </c>
      <c r="L22" s="15">
        <v>1252</v>
      </c>
      <c r="M22" s="15">
        <v>1</v>
      </c>
      <c r="N22" s="15">
        <v>6110</v>
      </c>
      <c r="O22" s="37">
        <f t="shared" si="1"/>
        <v>0.8422258592471359</v>
      </c>
      <c r="P22" s="15">
        <v>2117</v>
      </c>
      <c r="Q22" s="15">
        <v>2905</v>
      </c>
      <c r="R22" s="15">
        <v>55</v>
      </c>
      <c r="S22" s="15">
        <v>69</v>
      </c>
    </row>
    <row r="23" spans="2:19" ht="12.75">
      <c r="B23" s="12" t="s">
        <v>343</v>
      </c>
      <c r="C23" s="35">
        <v>1</v>
      </c>
      <c r="D23" s="12" t="s">
        <v>162</v>
      </c>
      <c r="E23" s="15">
        <v>5125</v>
      </c>
      <c r="F23" s="15">
        <v>657</v>
      </c>
      <c r="G23" s="15">
        <v>157</v>
      </c>
      <c r="H23" s="36">
        <f t="shared" si="0"/>
        <v>0.2389649923896499</v>
      </c>
      <c r="I23" s="15">
        <v>500</v>
      </c>
      <c r="J23" s="15">
        <v>33</v>
      </c>
      <c r="K23" s="15">
        <v>8</v>
      </c>
      <c r="L23" s="15">
        <v>231</v>
      </c>
      <c r="M23" s="15">
        <v>1</v>
      </c>
      <c r="N23" s="15">
        <v>6158</v>
      </c>
      <c r="O23" s="37">
        <f t="shared" si="1"/>
        <v>0.8322507307567392</v>
      </c>
      <c r="P23" s="15">
        <v>2984</v>
      </c>
      <c r="Q23" s="15">
        <v>1694</v>
      </c>
      <c r="R23" s="15">
        <v>61</v>
      </c>
      <c r="S23" s="15">
        <v>386</v>
      </c>
    </row>
    <row r="24" spans="2:19" ht="12.75">
      <c r="B24" s="12" t="s">
        <v>343</v>
      </c>
      <c r="C24" s="35">
        <v>9</v>
      </c>
      <c r="D24" s="12" t="s">
        <v>163</v>
      </c>
      <c r="E24" s="15">
        <v>5294</v>
      </c>
      <c r="F24" s="15">
        <v>392</v>
      </c>
      <c r="G24" s="15">
        <v>137</v>
      </c>
      <c r="H24" s="36">
        <f t="shared" si="0"/>
        <v>0.3494897959183674</v>
      </c>
      <c r="I24" s="15">
        <v>255</v>
      </c>
      <c r="J24" s="15">
        <v>39</v>
      </c>
      <c r="K24" s="15">
        <v>14</v>
      </c>
      <c r="L24" s="15">
        <v>257</v>
      </c>
      <c r="M24" s="15">
        <v>1</v>
      </c>
      <c r="N24" s="15">
        <v>6380</v>
      </c>
      <c r="O24" s="37">
        <f t="shared" si="1"/>
        <v>0.8297805642633229</v>
      </c>
      <c r="P24" s="15">
        <v>3729</v>
      </c>
      <c r="Q24" s="15">
        <v>1294</v>
      </c>
      <c r="R24" s="15">
        <v>73</v>
      </c>
      <c r="S24" s="15">
        <v>198</v>
      </c>
    </row>
    <row r="25" spans="2:19" ht="12.75">
      <c r="B25" s="12" t="s">
        <v>86</v>
      </c>
      <c r="C25" s="35">
        <v>4</v>
      </c>
      <c r="D25" s="12" t="s">
        <v>164</v>
      </c>
      <c r="E25" s="15">
        <v>4898</v>
      </c>
      <c r="F25" s="15">
        <v>95</v>
      </c>
      <c r="G25" s="15">
        <v>42</v>
      </c>
      <c r="H25" s="36">
        <f t="shared" si="0"/>
        <v>0.4421052631578947</v>
      </c>
      <c r="I25" s="15">
        <v>53</v>
      </c>
      <c r="J25" s="15">
        <v>117</v>
      </c>
      <c r="K25" s="15">
        <v>52</v>
      </c>
      <c r="L25" s="15">
        <v>1870</v>
      </c>
      <c r="M25" s="15">
        <v>1</v>
      </c>
      <c r="N25" s="15">
        <v>5948</v>
      </c>
      <c r="O25" s="37">
        <f t="shared" si="1"/>
        <v>0.8234700739744452</v>
      </c>
      <c r="P25" s="15">
        <v>4390</v>
      </c>
      <c r="Q25" s="15">
        <v>381</v>
      </c>
      <c r="R25" s="15">
        <v>45</v>
      </c>
      <c r="S25" s="15">
        <v>82</v>
      </c>
    </row>
    <row r="26" spans="2:19" ht="12.75">
      <c r="B26" s="12" t="s">
        <v>140</v>
      </c>
      <c r="C26" s="35">
        <v>16</v>
      </c>
      <c r="D26" s="12" t="s">
        <v>165</v>
      </c>
      <c r="E26" s="15">
        <v>4809</v>
      </c>
      <c r="F26" s="15">
        <v>144</v>
      </c>
      <c r="G26" s="15">
        <v>57</v>
      </c>
      <c r="H26" s="36">
        <f t="shared" si="0"/>
        <v>0.3958333333333333</v>
      </c>
      <c r="I26" s="15">
        <v>87</v>
      </c>
      <c r="J26" s="15">
        <v>84</v>
      </c>
      <c r="K26" s="15">
        <v>33</v>
      </c>
      <c r="L26" s="15">
        <v>840</v>
      </c>
      <c r="M26" s="15">
        <v>1</v>
      </c>
      <c r="N26" s="15">
        <v>5891</v>
      </c>
      <c r="O26" s="37">
        <f t="shared" si="1"/>
        <v>0.816329994907486</v>
      </c>
      <c r="P26" s="15">
        <v>2230</v>
      </c>
      <c r="Q26" s="15">
        <v>2405</v>
      </c>
      <c r="R26" s="15">
        <v>47</v>
      </c>
      <c r="S26" s="15">
        <v>127</v>
      </c>
    </row>
    <row r="27" spans="2:19" ht="12.75">
      <c r="B27" s="12" t="s">
        <v>35</v>
      </c>
      <c r="C27" s="35">
        <v>1</v>
      </c>
      <c r="D27" s="12" t="s">
        <v>166</v>
      </c>
      <c r="E27" s="15">
        <v>4812</v>
      </c>
      <c r="F27" s="15">
        <v>157</v>
      </c>
      <c r="G27" s="15">
        <v>73</v>
      </c>
      <c r="H27" s="36">
        <f t="shared" si="0"/>
        <v>0.46496815286624205</v>
      </c>
      <c r="I27" s="15">
        <v>84</v>
      </c>
      <c r="J27" s="15">
        <v>66</v>
      </c>
      <c r="K27" s="15">
        <v>31</v>
      </c>
      <c r="L27" s="15">
        <v>521</v>
      </c>
      <c r="M27" s="15">
        <v>1</v>
      </c>
      <c r="N27" s="15">
        <v>5993</v>
      </c>
      <c r="O27" s="37">
        <f t="shared" si="1"/>
        <v>0.8029367595528116</v>
      </c>
      <c r="P27" s="15">
        <v>3663</v>
      </c>
      <c r="Q27" s="15">
        <v>880</v>
      </c>
      <c r="R27" s="15">
        <v>44</v>
      </c>
      <c r="S27" s="15">
        <v>225</v>
      </c>
    </row>
    <row r="28" spans="2:19" ht="12.75">
      <c r="B28" s="12" t="s">
        <v>345</v>
      </c>
      <c r="C28" s="35">
        <v>22</v>
      </c>
      <c r="D28" s="12" t="s">
        <v>167</v>
      </c>
      <c r="E28" s="15">
        <v>5250</v>
      </c>
      <c r="F28" s="15">
        <v>55</v>
      </c>
      <c r="G28" s="15">
        <v>33</v>
      </c>
      <c r="H28" s="36">
        <f t="shared" si="0"/>
        <v>0.6</v>
      </c>
      <c r="I28" s="15">
        <v>22</v>
      </c>
      <c r="J28" s="15">
        <v>159</v>
      </c>
      <c r="K28" s="15">
        <v>95</v>
      </c>
      <c r="L28" s="15">
        <v>719</v>
      </c>
      <c r="M28" s="15">
        <v>1</v>
      </c>
      <c r="N28" s="15">
        <v>6810</v>
      </c>
      <c r="O28" s="37">
        <f t="shared" si="1"/>
        <v>0.7709251101321586</v>
      </c>
      <c r="P28" s="15">
        <v>4217</v>
      </c>
      <c r="Q28" s="15">
        <v>580</v>
      </c>
      <c r="R28" s="15">
        <v>22</v>
      </c>
      <c r="S28" s="15">
        <v>431</v>
      </c>
    </row>
    <row r="29" spans="2:19" ht="12.75">
      <c r="B29" s="12" t="s">
        <v>32</v>
      </c>
      <c r="C29" s="35">
        <v>4</v>
      </c>
      <c r="D29" s="12" t="s">
        <v>168</v>
      </c>
      <c r="E29" s="15">
        <v>4877</v>
      </c>
      <c r="F29" s="15">
        <v>162</v>
      </c>
      <c r="G29" s="15">
        <v>80</v>
      </c>
      <c r="H29" s="36">
        <f t="shared" si="0"/>
        <v>0.49382716049382713</v>
      </c>
      <c r="I29" s="15">
        <v>82</v>
      </c>
      <c r="J29" s="15">
        <v>61</v>
      </c>
      <c r="K29" s="15">
        <v>30</v>
      </c>
      <c r="L29" s="15">
        <v>430</v>
      </c>
      <c r="M29" s="15">
        <v>1</v>
      </c>
      <c r="N29" s="15">
        <v>6443</v>
      </c>
      <c r="O29" s="37">
        <f t="shared" si="1"/>
        <v>0.7569455222722334</v>
      </c>
      <c r="P29" s="15">
        <v>3871</v>
      </c>
      <c r="Q29" s="15">
        <v>823</v>
      </c>
      <c r="R29" s="15">
        <v>62</v>
      </c>
      <c r="S29" s="15">
        <v>121</v>
      </c>
    </row>
    <row r="30" spans="2:19" ht="12.75">
      <c r="B30" s="12" t="s">
        <v>344</v>
      </c>
      <c r="C30" s="35">
        <v>1</v>
      </c>
      <c r="D30" s="12" t="s">
        <v>169</v>
      </c>
      <c r="E30" s="15">
        <v>4522</v>
      </c>
      <c r="F30" s="15">
        <v>392</v>
      </c>
      <c r="G30" s="15">
        <v>80</v>
      </c>
      <c r="H30" s="36">
        <f t="shared" si="0"/>
        <v>0.20408163265306123</v>
      </c>
      <c r="I30" s="15">
        <v>312</v>
      </c>
      <c r="J30" s="15">
        <v>57</v>
      </c>
      <c r="K30" s="15">
        <v>12</v>
      </c>
      <c r="L30" s="15">
        <v>386</v>
      </c>
      <c r="M30" s="15">
        <v>1</v>
      </c>
      <c r="N30" s="15">
        <v>6071</v>
      </c>
      <c r="O30" s="37">
        <f t="shared" si="1"/>
        <v>0.7448525778290233</v>
      </c>
      <c r="P30" s="15">
        <v>2096</v>
      </c>
      <c r="Q30" s="15">
        <v>902</v>
      </c>
      <c r="R30" s="15">
        <v>51</v>
      </c>
      <c r="S30" s="15">
        <v>1473</v>
      </c>
    </row>
    <row r="31" spans="2:19" ht="12.75">
      <c r="B31" s="12" t="s">
        <v>170</v>
      </c>
      <c r="C31" s="35">
        <v>12</v>
      </c>
      <c r="D31" s="12" t="s">
        <v>171</v>
      </c>
      <c r="E31" s="15">
        <v>4571</v>
      </c>
      <c r="F31" s="15">
        <v>268</v>
      </c>
      <c r="G31" s="15">
        <v>119</v>
      </c>
      <c r="H31" s="36">
        <f t="shared" si="0"/>
        <v>0.44402985074626866</v>
      </c>
      <c r="I31" s="15">
        <v>149</v>
      </c>
      <c r="J31" s="15">
        <v>38</v>
      </c>
      <c r="K31" s="15">
        <v>17</v>
      </c>
      <c r="L31" s="15">
        <v>1500</v>
      </c>
      <c r="M31" s="15">
        <v>1</v>
      </c>
      <c r="N31" s="15">
        <v>6193</v>
      </c>
      <c r="O31" s="37">
        <f t="shared" si="1"/>
        <v>0.7380913935088003</v>
      </c>
      <c r="P31" s="15">
        <v>3954</v>
      </c>
      <c r="Q31" s="15">
        <v>361</v>
      </c>
      <c r="R31" s="15">
        <v>31</v>
      </c>
      <c r="S31" s="15">
        <v>225</v>
      </c>
    </row>
    <row r="32" spans="2:19" ht="12.75">
      <c r="B32" s="12" t="s">
        <v>346</v>
      </c>
      <c r="C32" s="35">
        <v>8</v>
      </c>
      <c r="D32" s="12" t="s">
        <v>172</v>
      </c>
      <c r="E32" s="15">
        <v>4133</v>
      </c>
      <c r="F32" s="15">
        <v>150</v>
      </c>
      <c r="G32" s="15">
        <v>62</v>
      </c>
      <c r="H32" s="36">
        <f t="shared" si="0"/>
        <v>0.41333333333333333</v>
      </c>
      <c r="I32" s="15">
        <v>88</v>
      </c>
      <c r="J32" s="15">
        <v>67</v>
      </c>
      <c r="K32" s="15">
        <v>28</v>
      </c>
      <c r="L32" s="15">
        <v>813</v>
      </c>
      <c r="M32" s="15">
        <v>1</v>
      </c>
      <c r="N32" s="15">
        <v>5662</v>
      </c>
      <c r="O32" s="37">
        <f t="shared" si="1"/>
        <v>0.7299540798304486</v>
      </c>
      <c r="P32" s="15">
        <v>3303</v>
      </c>
      <c r="Q32" s="15">
        <v>636</v>
      </c>
      <c r="R32" s="15">
        <v>30</v>
      </c>
      <c r="S32" s="15">
        <v>164</v>
      </c>
    </row>
    <row r="33" spans="2:19" ht="12.75">
      <c r="B33" s="12" t="s">
        <v>25</v>
      </c>
      <c r="C33" s="35">
        <v>8</v>
      </c>
      <c r="D33" s="12" t="s">
        <v>173</v>
      </c>
      <c r="E33" s="15">
        <v>4715</v>
      </c>
      <c r="F33" s="15">
        <v>2608</v>
      </c>
      <c r="G33" s="15">
        <v>373</v>
      </c>
      <c r="H33" s="36">
        <f t="shared" si="0"/>
        <v>0.14302147239263804</v>
      </c>
      <c r="I33" s="15">
        <v>2235</v>
      </c>
      <c r="J33" s="15">
        <v>13</v>
      </c>
      <c r="K33" s="15">
        <v>2</v>
      </c>
      <c r="L33" s="15">
        <v>875</v>
      </c>
      <c r="M33" s="15">
        <v>1</v>
      </c>
      <c r="N33" s="15">
        <v>6461</v>
      </c>
      <c r="O33" s="37">
        <f t="shared" si="1"/>
        <v>0.729763194551927</v>
      </c>
      <c r="P33" s="15">
        <v>4250</v>
      </c>
      <c r="Q33" s="15">
        <v>362</v>
      </c>
      <c r="R33" s="15">
        <v>43</v>
      </c>
      <c r="S33" s="15">
        <v>60</v>
      </c>
    </row>
    <row r="34" spans="2:19" ht="12.75">
      <c r="B34" s="12" t="s">
        <v>32</v>
      </c>
      <c r="C34" s="35">
        <v>2</v>
      </c>
      <c r="D34" s="12" t="s">
        <v>174</v>
      </c>
      <c r="E34" s="15">
        <v>4023</v>
      </c>
      <c r="F34" s="15">
        <v>47</v>
      </c>
      <c r="G34" s="15">
        <v>37</v>
      </c>
      <c r="H34" s="36">
        <f t="shared" si="0"/>
        <v>0.7872340425531915</v>
      </c>
      <c r="I34" s="15">
        <v>10</v>
      </c>
      <c r="J34" s="15">
        <v>109</v>
      </c>
      <c r="K34" s="15">
        <v>86</v>
      </c>
      <c r="L34" s="15">
        <v>508</v>
      </c>
      <c r="M34" s="15">
        <v>1</v>
      </c>
      <c r="N34" s="15">
        <v>5541</v>
      </c>
      <c r="O34" s="37">
        <f t="shared" si="1"/>
        <v>0.7260422306442881</v>
      </c>
      <c r="P34" s="15">
        <v>2917</v>
      </c>
      <c r="Q34" s="15">
        <v>917</v>
      </c>
      <c r="R34" s="15">
        <v>46</v>
      </c>
      <c r="S34" s="15">
        <v>143</v>
      </c>
    </row>
    <row r="35" spans="2:19" ht="12.75">
      <c r="B35" s="12" t="s">
        <v>25</v>
      </c>
      <c r="C35" s="35">
        <v>13</v>
      </c>
      <c r="D35" s="12" t="s">
        <v>175</v>
      </c>
      <c r="E35" s="15">
        <v>4021</v>
      </c>
      <c r="F35" s="15">
        <v>2509</v>
      </c>
      <c r="G35" s="15">
        <v>252</v>
      </c>
      <c r="H35" s="36">
        <f t="shared" si="0"/>
        <v>0.100438421681945</v>
      </c>
      <c r="I35" s="15">
        <v>2257</v>
      </c>
      <c r="J35" s="15">
        <v>16</v>
      </c>
      <c r="K35" s="15">
        <v>2</v>
      </c>
      <c r="L35" s="15">
        <v>1101</v>
      </c>
      <c r="M35" s="15">
        <v>1</v>
      </c>
      <c r="N35" s="15">
        <v>5565</v>
      </c>
      <c r="O35" s="37">
        <f t="shared" si="1"/>
        <v>0.7225516621743037</v>
      </c>
      <c r="P35" s="15">
        <v>3658</v>
      </c>
      <c r="Q35" s="15">
        <v>296</v>
      </c>
      <c r="R35" s="15">
        <v>28</v>
      </c>
      <c r="S35" s="15">
        <v>39</v>
      </c>
    </row>
    <row r="36" spans="2:19" ht="12.75">
      <c r="B36" s="12" t="s">
        <v>22</v>
      </c>
      <c r="C36" s="35">
        <v>2</v>
      </c>
      <c r="D36" s="12" t="s">
        <v>176</v>
      </c>
      <c r="E36" s="15">
        <v>4424</v>
      </c>
      <c r="F36" s="15">
        <v>109</v>
      </c>
      <c r="G36" s="15">
        <v>46</v>
      </c>
      <c r="H36" s="36">
        <f t="shared" si="0"/>
        <v>0.42201834862385323</v>
      </c>
      <c r="I36" s="15">
        <v>63</v>
      </c>
      <c r="J36" s="15">
        <v>96</v>
      </c>
      <c r="K36" s="15">
        <v>41</v>
      </c>
      <c r="L36" s="15">
        <v>584</v>
      </c>
      <c r="M36" s="15">
        <v>1</v>
      </c>
      <c r="N36" s="15">
        <v>6242</v>
      </c>
      <c r="O36" s="37">
        <f t="shared" si="1"/>
        <v>0.7087471964114066</v>
      </c>
      <c r="P36" s="15">
        <v>3465</v>
      </c>
      <c r="Q36" s="15">
        <v>635</v>
      </c>
      <c r="R36" s="15">
        <v>45</v>
      </c>
      <c r="S36" s="15">
        <v>279</v>
      </c>
    </row>
    <row r="37" spans="2:19" ht="12.75">
      <c r="B37" s="12" t="s">
        <v>343</v>
      </c>
      <c r="C37" s="35">
        <v>3</v>
      </c>
      <c r="D37" s="12" t="s">
        <v>177</v>
      </c>
      <c r="E37" s="15">
        <v>3944</v>
      </c>
      <c r="F37" s="15">
        <v>396</v>
      </c>
      <c r="G37" s="15">
        <v>86</v>
      </c>
      <c r="H37" s="36">
        <f t="shared" si="0"/>
        <v>0.21717171717171718</v>
      </c>
      <c r="I37" s="15">
        <v>310</v>
      </c>
      <c r="J37" s="15">
        <v>46</v>
      </c>
      <c r="K37" s="15">
        <v>10</v>
      </c>
      <c r="L37" s="15">
        <v>245</v>
      </c>
      <c r="M37" s="15">
        <v>1</v>
      </c>
      <c r="N37" s="15">
        <v>5617</v>
      </c>
      <c r="O37" s="37">
        <f t="shared" si="1"/>
        <v>0.7021541748264198</v>
      </c>
      <c r="P37" s="15">
        <v>2919</v>
      </c>
      <c r="Q37" s="15">
        <v>743</v>
      </c>
      <c r="R37" s="15">
        <v>31</v>
      </c>
      <c r="S37" s="15">
        <v>251</v>
      </c>
    </row>
    <row r="38" spans="2:19" ht="12.75">
      <c r="B38" s="12" t="s">
        <v>346</v>
      </c>
      <c r="C38" s="35">
        <v>9</v>
      </c>
      <c r="D38" s="12" t="s">
        <v>178</v>
      </c>
      <c r="E38" s="15">
        <v>3244</v>
      </c>
      <c r="F38" s="15">
        <v>109</v>
      </c>
      <c r="G38" s="15">
        <v>66</v>
      </c>
      <c r="H38" s="36">
        <f t="shared" si="0"/>
        <v>0.6055045871559633</v>
      </c>
      <c r="I38" s="15">
        <v>43</v>
      </c>
      <c r="J38" s="15">
        <v>49</v>
      </c>
      <c r="K38" s="15">
        <v>30</v>
      </c>
      <c r="L38" s="15">
        <v>603</v>
      </c>
      <c r="M38" s="15">
        <v>1</v>
      </c>
      <c r="N38" s="15">
        <v>4659</v>
      </c>
      <c r="O38" s="37">
        <f t="shared" si="1"/>
        <v>0.6962867568147671</v>
      </c>
      <c r="P38" s="15">
        <v>2677</v>
      </c>
      <c r="Q38" s="15">
        <v>463</v>
      </c>
      <c r="R38" s="15">
        <v>35</v>
      </c>
      <c r="S38" s="15">
        <v>69</v>
      </c>
    </row>
    <row r="39" spans="2:19" ht="12.75">
      <c r="B39" s="12" t="s">
        <v>343</v>
      </c>
      <c r="C39" s="35">
        <v>4</v>
      </c>
      <c r="D39" s="12" t="s">
        <v>179</v>
      </c>
      <c r="E39" s="15">
        <v>4901</v>
      </c>
      <c r="F39" s="15">
        <v>517</v>
      </c>
      <c r="G39" s="15">
        <v>162</v>
      </c>
      <c r="H39" s="36">
        <f t="shared" si="0"/>
        <v>0.31334622823984526</v>
      </c>
      <c r="I39" s="15">
        <v>355</v>
      </c>
      <c r="J39" s="15">
        <v>30</v>
      </c>
      <c r="K39" s="15">
        <v>9</v>
      </c>
      <c r="L39" s="15">
        <v>330</v>
      </c>
      <c r="M39" s="15">
        <v>1</v>
      </c>
      <c r="N39" s="15">
        <v>7183</v>
      </c>
      <c r="O39" s="37">
        <f t="shared" si="1"/>
        <v>0.6823054434080468</v>
      </c>
      <c r="P39" s="15">
        <v>2809</v>
      </c>
      <c r="Q39" s="15">
        <v>1468</v>
      </c>
      <c r="R39" s="15">
        <v>75</v>
      </c>
      <c r="S39" s="15">
        <v>549</v>
      </c>
    </row>
    <row r="40" spans="2:19" ht="12.75">
      <c r="B40" s="12" t="s">
        <v>343</v>
      </c>
      <c r="C40" s="35">
        <v>2</v>
      </c>
      <c r="D40" s="12" t="s">
        <v>180</v>
      </c>
      <c r="E40" s="15">
        <v>4167</v>
      </c>
      <c r="F40" s="15">
        <v>263</v>
      </c>
      <c r="G40" s="15">
        <v>122</v>
      </c>
      <c r="H40" s="36">
        <f t="shared" si="0"/>
        <v>0.46387832699619774</v>
      </c>
      <c r="I40" s="15">
        <v>141</v>
      </c>
      <c r="J40" s="15">
        <v>34</v>
      </c>
      <c r="K40" s="15">
        <v>16</v>
      </c>
      <c r="L40" s="15">
        <v>203</v>
      </c>
      <c r="M40" s="15">
        <v>1</v>
      </c>
      <c r="N40" s="15">
        <v>6272</v>
      </c>
      <c r="O40" s="37">
        <f t="shared" si="1"/>
        <v>0.6643813775510204</v>
      </c>
      <c r="P40" s="15">
        <v>2224</v>
      </c>
      <c r="Q40" s="15">
        <v>1719</v>
      </c>
      <c r="R40" s="15">
        <v>45</v>
      </c>
      <c r="S40" s="15">
        <v>179</v>
      </c>
    </row>
    <row r="41" spans="2:19" ht="12.75">
      <c r="B41" s="12" t="s">
        <v>343</v>
      </c>
      <c r="C41" s="35">
        <v>10</v>
      </c>
      <c r="D41" s="12" t="s">
        <v>181</v>
      </c>
      <c r="E41" s="15">
        <v>4106</v>
      </c>
      <c r="F41" s="15">
        <v>551</v>
      </c>
      <c r="G41" s="15">
        <v>100</v>
      </c>
      <c r="H41" s="36">
        <f t="shared" si="0"/>
        <v>0.18148820326678766</v>
      </c>
      <c r="I41" s="15">
        <v>451</v>
      </c>
      <c r="J41" s="15">
        <v>41</v>
      </c>
      <c r="K41" s="15">
        <v>7</v>
      </c>
      <c r="L41" s="15">
        <v>545</v>
      </c>
      <c r="M41" s="15">
        <v>1</v>
      </c>
      <c r="N41" s="15">
        <v>6480</v>
      </c>
      <c r="O41" s="37">
        <f t="shared" si="1"/>
        <v>0.633641975308642</v>
      </c>
      <c r="P41" s="15">
        <v>2393</v>
      </c>
      <c r="Q41" s="15">
        <v>1551</v>
      </c>
      <c r="R41" s="15">
        <v>34</v>
      </c>
      <c r="S41" s="15">
        <v>128</v>
      </c>
    </row>
    <row r="42" spans="2:19" ht="12.75">
      <c r="B42" s="12" t="s">
        <v>118</v>
      </c>
      <c r="C42" s="35">
        <v>1</v>
      </c>
      <c r="D42" s="12" t="s">
        <v>182</v>
      </c>
      <c r="E42" s="15">
        <v>3031</v>
      </c>
      <c r="F42" s="15">
        <v>112</v>
      </c>
      <c r="G42" s="15">
        <v>67</v>
      </c>
      <c r="H42" s="36">
        <f t="shared" si="0"/>
        <v>0.5982142857142857</v>
      </c>
      <c r="I42" s="15">
        <v>45</v>
      </c>
      <c r="J42" s="15">
        <v>45</v>
      </c>
      <c r="K42" s="15">
        <v>27</v>
      </c>
      <c r="L42" s="15">
        <v>272</v>
      </c>
      <c r="M42" s="15">
        <v>1</v>
      </c>
      <c r="N42" s="15">
        <v>4812</v>
      </c>
      <c r="O42" s="37">
        <f t="shared" si="1"/>
        <v>0.6298836242726517</v>
      </c>
      <c r="P42" s="15">
        <v>2457</v>
      </c>
      <c r="Q42" s="15">
        <v>470</v>
      </c>
      <c r="R42" s="15">
        <v>26</v>
      </c>
      <c r="S42" s="15">
        <v>78</v>
      </c>
    </row>
    <row r="43" spans="2:19" ht="12.75">
      <c r="B43" s="12" t="s">
        <v>118</v>
      </c>
      <c r="C43" s="35">
        <v>5</v>
      </c>
      <c r="D43" s="12" t="s">
        <v>183</v>
      </c>
      <c r="E43" s="15">
        <v>3560</v>
      </c>
      <c r="F43" s="15">
        <v>86</v>
      </c>
      <c r="G43" s="15">
        <v>45</v>
      </c>
      <c r="H43" s="36">
        <f t="shared" si="0"/>
        <v>0.5232558139534884</v>
      </c>
      <c r="I43" s="15">
        <v>41</v>
      </c>
      <c r="J43" s="15">
        <v>79</v>
      </c>
      <c r="K43" s="15">
        <v>41</v>
      </c>
      <c r="L43" s="15">
        <v>308</v>
      </c>
      <c r="M43" s="15">
        <v>1</v>
      </c>
      <c r="N43" s="15">
        <v>5766</v>
      </c>
      <c r="O43" s="37">
        <f t="shared" si="1"/>
        <v>0.6174124176205341</v>
      </c>
      <c r="P43" s="15">
        <v>2861</v>
      </c>
      <c r="Q43" s="15">
        <v>552</v>
      </c>
      <c r="R43" s="15">
        <v>29</v>
      </c>
      <c r="S43" s="15">
        <v>118</v>
      </c>
    </row>
    <row r="44" spans="2:19" ht="12.75">
      <c r="B44" s="12" t="s">
        <v>118</v>
      </c>
      <c r="C44" s="35">
        <v>2</v>
      </c>
      <c r="D44" s="12" t="s">
        <v>184</v>
      </c>
      <c r="E44" s="15">
        <v>3430</v>
      </c>
      <c r="F44" s="15">
        <v>106</v>
      </c>
      <c r="G44" s="15">
        <v>41</v>
      </c>
      <c r="H44" s="36">
        <f t="shared" si="0"/>
        <v>0.3867924528301887</v>
      </c>
      <c r="I44" s="15">
        <v>65</v>
      </c>
      <c r="J44" s="15">
        <v>84</v>
      </c>
      <c r="K44" s="15">
        <v>32</v>
      </c>
      <c r="L44" s="15">
        <v>263</v>
      </c>
      <c r="M44" s="15">
        <v>1</v>
      </c>
      <c r="N44" s="15">
        <v>5921</v>
      </c>
      <c r="O44" s="37">
        <f t="shared" si="1"/>
        <v>0.5792940381692282</v>
      </c>
      <c r="P44" s="15">
        <v>2874</v>
      </c>
      <c r="Q44" s="15">
        <v>432</v>
      </c>
      <c r="R44" s="15">
        <v>47</v>
      </c>
      <c r="S44" s="15">
        <v>77</v>
      </c>
    </row>
    <row r="45" spans="2:19" ht="12.75">
      <c r="B45" s="12" t="s">
        <v>343</v>
      </c>
      <c r="C45" s="35">
        <v>5</v>
      </c>
      <c r="D45" s="12" t="s">
        <v>185</v>
      </c>
      <c r="E45" s="15">
        <v>2808</v>
      </c>
      <c r="F45" s="15">
        <v>456</v>
      </c>
      <c r="G45" s="15">
        <v>99</v>
      </c>
      <c r="H45" s="36">
        <f t="shared" si="0"/>
        <v>0.21710526315789475</v>
      </c>
      <c r="I45" s="15">
        <v>357</v>
      </c>
      <c r="J45" s="15">
        <v>28</v>
      </c>
      <c r="K45" s="15">
        <v>6</v>
      </c>
      <c r="L45" s="15">
        <v>140</v>
      </c>
      <c r="M45" s="15">
        <v>1</v>
      </c>
      <c r="N45" s="15">
        <v>4969</v>
      </c>
      <c r="O45" s="37">
        <f t="shared" si="1"/>
        <v>0.5651036425840209</v>
      </c>
      <c r="P45" s="15">
        <v>1382</v>
      </c>
      <c r="Q45" s="15">
        <v>1279</v>
      </c>
      <c r="R45" s="15">
        <v>23</v>
      </c>
      <c r="S45" s="15">
        <v>124</v>
      </c>
    </row>
    <row r="46" spans="2:19" ht="12.75">
      <c r="B46" s="12" t="s">
        <v>27</v>
      </c>
      <c r="C46" s="35">
        <v>10</v>
      </c>
      <c r="D46" s="12" t="s">
        <v>186</v>
      </c>
      <c r="E46" s="15">
        <v>2973</v>
      </c>
      <c r="F46" s="15">
        <v>118</v>
      </c>
      <c r="G46" s="15">
        <v>40</v>
      </c>
      <c r="H46" s="36">
        <f t="shared" si="0"/>
        <v>0.3389830508474576</v>
      </c>
      <c r="I46" s="15">
        <v>78</v>
      </c>
      <c r="J46" s="15">
        <v>74</v>
      </c>
      <c r="K46" s="15">
        <v>25</v>
      </c>
      <c r="L46" s="15">
        <v>546</v>
      </c>
      <c r="M46" s="15">
        <v>1</v>
      </c>
      <c r="N46" s="15">
        <v>5384</v>
      </c>
      <c r="O46" s="37">
        <f t="shared" si="1"/>
        <v>0.5521916790490342</v>
      </c>
      <c r="P46" s="15">
        <v>2334</v>
      </c>
      <c r="Q46" s="15">
        <v>514</v>
      </c>
      <c r="R46" s="15">
        <v>59</v>
      </c>
      <c r="S46" s="15">
        <v>66</v>
      </c>
    </row>
    <row r="47" spans="2:19" ht="12.75">
      <c r="B47" s="12" t="s">
        <v>187</v>
      </c>
      <c r="C47" s="35">
        <v>2</v>
      </c>
      <c r="D47" s="12" t="s">
        <v>188</v>
      </c>
      <c r="E47" s="15">
        <v>3170</v>
      </c>
      <c r="F47" s="15">
        <v>148</v>
      </c>
      <c r="G47" s="15">
        <v>67</v>
      </c>
      <c r="H47" s="36">
        <f t="shared" si="0"/>
        <v>0.4527027027027027</v>
      </c>
      <c r="I47" s="15">
        <v>81</v>
      </c>
      <c r="J47" s="15">
        <v>47</v>
      </c>
      <c r="K47" s="15">
        <v>21</v>
      </c>
      <c r="L47" s="15">
        <v>443</v>
      </c>
      <c r="M47" s="15">
        <v>1</v>
      </c>
      <c r="N47" s="15">
        <v>5773</v>
      </c>
      <c r="O47" s="37">
        <f t="shared" si="1"/>
        <v>0.5491079161614412</v>
      </c>
      <c r="P47" s="15">
        <v>2809</v>
      </c>
      <c r="Q47" s="15">
        <v>302</v>
      </c>
      <c r="R47" s="15">
        <v>33</v>
      </c>
      <c r="S47" s="15">
        <v>26</v>
      </c>
    </row>
    <row r="48" spans="2:19" ht="12.75">
      <c r="B48" s="12" t="s">
        <v>22</v>
      </c>
      <c r="C48" s="35">
        <v>5</v>
      </c>
      <c r="D48" s="12" t="s">
        <v>189</v>
      </c>
      <c r="E48" s="15">
        <v>2783</v>
      </c>
      <c r="F48" s="15">
        <v>242</v>
      </c>
      <c r="G48" s="15">
        <v>79</v>
      </c>
      <c r="H48" s="36">
        <f t="shared" si="0"/>
        <v>0.32644628099173556</v>
      </c>
      <c r="I48" s="15">
        <v>163</v>
      </c>
      <c r="J48" s="15">
        <v>35</v>
      </c>
      <c r="K48" s="15">
        <v>12</v>
      </c>
      <c r="L48" s="15">
        <v>470</v>
      </c>
      <c r="M48" s="15">
        <v>1</v>
      </c>
      <c r="N48" s="15">
        <v>5715</v>
      </c>
      <c r="O48" s="37">
        <f t="shared" si="1"/>
        <v>0.4869641294838145</v>
      </c>
      <c r="P48" s="15">
        <v>2400</v>
      </c>
      <c r="Q48" s="15">
        <v>326</v>
      </c>
      <c r="R48" s="15">
        <v>21</v>
      </c>
      <c r="S48" s="15">
        <v>36</v>
      </c>
    </row>
    <row r="49" spans="2:19" ht="12.75">
      <c r="B49" s="12" t="s">
        <v>114</v>
      </c>
      <c r="C49" s="35">
        <v>4</v>
      </c>
      <c r="D49" s="12" t="s">
        <v>190</v>
      </c>
      <c r="E49" s="15">
        <v>3119</v>
      </c>
      <c r="F49" s="15">
        <v>35</v>
      </c>
      <c r="G49" s="15">
        <v>17</v>
      </c>
      <c r="H49" s="36">
        <f t="shared" si="0"/>
        <v>0.4857142857142857</v>
      </c>
      <c r="I49" s="15">
        <v>18</v>
      </c>
      <c r="J49" s="15">
        <v>183</v>
      </c>
      <c r="K49" s="15">
        <v>89</v>
      </c>
      <c r="L49" s="15">
        <v>928</v>
      </c>
      <c r="M49" s="15">
        <v>1</v>
      </c>
      <c r="N49" s="15">
        <v>6546</v>
      </c>
      <c r="O49" s="37">
        <f t="shared" si="1"/>
        <v>0.47647418270699665</v>
      </c>
      <c r="P49" s="15">
        <v>2299</v>
      </c>
      <c r="Q49" s="15">
        <v>743</v>
      </c>
      <c r="R49" s="15">
        <v>26</v>
      </c>
      <c r="S49" s="15">
        <v>51</v>
      </c>
    </row>
    <row r="50" spans="2:19" ht="12.75">
      <c r="B50" s="12" t="s">
        <v>101</v>
      </c>
      <c r="C50" s="35">
        <v>8</v>
      </c>
      <c r="D50" s="12" t="s">
        <v>191</v>
      </c>
      <c r="E50" s="15">
        <v>2730</v>
      </c>
      <c r="F50" s="15">
        <v>34</v>
      </c>
      <c r="G50" s="15">
        <v>18</v>
      </c>
      <c r="H50" s="36">
        <f t="shared" si="0"/>
        <v>0.5294117647058824</v>
      </c>
      <c r="I50" s="15">
        <v>16</v>
      </c>
      <c r="J50" s="15">
        <v>152</v>
      </c>
      <c r="K50" s="15">
        <v>80</v>
      </c>
      <c r="L50" s="15">
        <v>981</v>
      </c>
      <c r="M50" s="15">
        <v>2</v>
      </c>
      <c r="N50" s="15">
        <v>5821</v>
      </c>
      <c r="O50" s="37">
        <f t="shared" si="1"/>
        <v>0.46899158220237075</v>
      </c>
      <c r="P50" s="15">
        <v>1775</v>
      </c>
      <c r="Q50" s="15">
        <v>909</v>
      </c>
      <c r="R50" s="15">
        <v>21</v>
      </c>
      <c r="S50" s="15">
        <v>25</v>
      </c>
    </row>
    <row r="51" spans="2:19" ht="12.75">
      <c r="B51" s="12" t="s">
        <v>345</v>
      </c>
      <c r="C51" s="35">
        <v>39</v>
      </c>
      <c r="D51" s="12" t="s">
        <v>192</v>
      </c>
      <c r="E51" s="15">
        <v>2230</v>
      </c>
      <c r="F51" s="15">
        <v>21</v>
      </c>
      <c r="G51" s="15">
        <v>13</v>
      </c>
      <c r="H51" s="36">
        <f t="shared" si="0"/>
        <v>0.6190476190476191</v>
      </c>
      <c r="I51" s="15">
        <v>8</v>
      </c>
      <c r="J51" s="15">
        <v>172</v>
      </c>
      <c r="K51" s="15">
        <v>106</v>
      </c>
      <c r="L51" s="15">
        <v>1526</v>
      </c>
      <c r="M51" s="15">
        <v>6</v>
      </c>
      <c r="N51" s="15">
        <v>5014</v>
      </c>
      <c r="O51" s="37">
        <f t="shared" si="1"/>
        <v>0.44475468687674513</v>
      </c>
      <c r="P51" s="15">
        <v>1439</v>
      </c>
      <c r="Q51" s="15">
        <v>652</v>
      </c>
      <c r="R51" s="15">
        <v>25</v>
      </c>
      <c r="S51" s="15">
        <v>114</v>
      </c>
    </row>
    <row r="52" spans="2:19" ht="12.75">
      <c r="B52" s="12" t="s">
        <v>343</v>
      </c>
      <c r="C52" s="35">
        <v>3</v>
      </c>
      <c r="D52" s="12" t="s">
        <v>193</v>
      </c>
      <c r="E52" s="15">
        <v>2477</v>
      </c>
      <c r="F52" s="15">
        <v>86</v>
      </c>
      <c r="G52" s="15">
        <v>40</v>
      </c>
      <c r="H52" s="36">
        <f t="shared" si="0"/>
        <v>0.46511627906976744</v>
      </c>
      <c r="I52" s="15">
        <v>46</v>
      </c>
      <c r="J52" s="15">
        <v>62</v>
      </c>
      <c r="K52" s="15">
        <v>29</v>
      </c>
      <c r="L52" s="15">
        <v>279</v>
      </c>
      <c r="M52" s="15">
        <v>1</v>
      </c>
      <c r="N52" s="15">
        <v>5617</v>
      </c>
      <c r="O52" s="37">
        <f t="shared" si="1"/>
        <v>0.44098273099519314</v>
      </c>
      <c r="P52" s="15">
        <v>2262</v>
      </c>
      <c r="Q52" s="15">
        <v>154</v>
      </c>
      <c r="R52" s="15">
        <v>23</v>
      </c>
      <c r="S52" s="15">
        <v>38</v>
      </c>
    </row>
    <row r="53" spans="2:19" ht="12.75">
      <c r="B53" s="12" t="s">
        <v>35</v>
      </c>
      <c r="C53" s="35">
        <v>1</v>
      </c>
      <c r="D53" s="12" t="s">
        <v>194</v>
      </c>
      <c r="E53" s="15">
        <v>2363</v>
      </c>
      <c r="F53" s="15">
        <v>43</v>
      </c>
      <c r="G53" s="15">
        <v>18</v>
      </c>
      <c r="H53" s="36">
        <f t="shared" si="0"/>
        <v>0.4186046511627907</v>
      </c>
      <c r="I53" s="15">
        <v>25</v>
      </c>
      <c r="J53" s="15">
        <v>131</v>
      </c>
      <c r="K53" s="15">
        <v>55</v>
      </c>
      <c r="L53" s="15">
        <v>390</v>
      </c>
      <c r="M53" s="15">
        <v>2</v>
      </c>
      <c r="N53" s="15">
        <v>5993</v>
      </c>
      <c r="O53" s="37">
        <f t="shared" si="1"/>
        <v>0.3942933422326047</v>
      </c>
      <c r="P53" s="15">
        <v>872</v>
      </c>
      <c r="Q53" s="15">
        <v>1444</v>
      </c>
      <c r="R53" s="15">
        <v>6</v>
      </c>
      <c r="S53" s="15">
        <v>41</v>
      </c>
    </row>
    <row r="54" spans="2:19" ht="12.75">
      <c r="B54" s="12" t="s">
        <v>101</v>
      </c>
      <c r="C54" s="35">
        <v>5</v>
      </c>
      <c r="D54" s="12" t="s">
        <v>195</v>
      </c>
      <c r="E54" s="15">
        <v>2298</v>
      </c>
      <c r="F54" s="15">
        <v>183</v>
      </c>
      <c r="G54" s="15">
        <v>43</v>
      </c>
      <c r="H54" s="36">
        <f t="shared" si="0"/>
        <v>0.23497267759562843</v>
      </c>
      <c r="I54" s="15">
        <v>140</v>
      </c>
      <c r="J54" s="15">
        <v>53</v>
      </c>
      <c r="K54" s="15">
        <v>13</v>
      </c>
      <c r="L54" s="15">
        <v>451</v>
      </c>
      <c r="M54" s="15">
        <v>1</v>
      </c>
      <c r="N54" s="15">
        <v>5858</v>
      </c>
      <c r="O54" s="37">
        <f t="shared" si="1"/>
        <v>0.3922840559918061</v>
      </c>
      <c r="P54" s="15">
        <v>1927</v>
      </c>
      <c r="Q54" s="15">
        <v>282</v>
      </c>
      <c r="R54" s="15">
        <v>28</v>
      </c>
      <c r="S54" s="15">
        <v>61</v>
      </c>
    </row>
    <row r="55" spans="2:19" ht="12.75">
      <c r="B55" s="12" t="s">
        <v>101</v>
      </c>
      <c r="C55" s="35">
        <v>7</v>
      </c>
      <c r="D55" s="12" t="s">
        <v>196</v>
      </c>
      <c r="E55" s="15">
        <v>2163</v>
      </c>
      <c r="F55" s="15">
        <v>21</v>
      </c>
      <c r="G55" s="15">
        <v>13</v>
      </c>
      <c r="H55" s="36">
        <f t="shared" si="0"/>
        <v>0.6190476190476191</v>
      </c>
      <c r="I55" s="15">
        <v>8</v>
      </c>
      <c r="J55" s="15">
        <v>166</v>
      </c>
      <c r="K55" s="15">
        <v>103</v>
      </c>
      <c r="L55" s="15">
        <v>460</v>
      </c>
      <c r="M55" s="15">
        <v>1</v>
      </c>
      <c r="N55" s="15">
        <v>5518</v>
      </c>
      <c r="O55" s="37">
        <f t="shared" si="1"/>
        <v>0.39198985139543313</v>
      </c>
      <c r="P55" s="15">
        <v>1256</v>
      </c>
      <c r="Q55" s="15">
        <v>741</v>
      </c>
      <c r="R55" s="15">
        <v>11</v>
      </c>
      <c r="S55" s="15">
        <v>155</v>
      </c>
    </row>
    <row r="56" spans="2:19" ht="12.75">
      <c r="B56" s="12" t="s">
        <v>27</v>
      </c>
      <c r="C56" s="35">
        <v>9</v>
      </c>
      <c r="D56" s="12" t="s">
        <v>197</v>
      </c>
      <c r="E56" s="15">
        <v>2275</v>
      </c>
      <c r="F56" s="15">
        <v>202</v>
      </c>
      <c r="G56" s="15">
        <v>70</v>
      </c>
      <c r="H56" s="36">
        <f t="shared" si="0"/>
        <v>0.3465346534653465</v>
      </c>
      <c r="I56" s="15">
        <v>132</v>
      </c>
      <c r="J56" s="15">
        <v>33</v>
      </c>
      <c r="K56" s="15">
        <v>11</v>
      </c>
      <c r="L56" s="15">
        <v>377</v>
      </c>
      <c r="M56" s="15">
        <v>1</v>
      </c>
      <c r="N56" s="15">
        <v>6103</v>
      </c>
      <c r="O56" s="37">
        <f t="shared" si="1"/>
        <v>0.3727674913976733</v>
      </c>
      <c r="P56" s="15">
        <v>746</v>
      </c>
      <c r="Q56" s="15">
        <v>1363</v>
      </c>
      <c r="R56" s="15">
        <v>18</v>
      </c>
      <c r="S56" s="15">
        <v>148</v>
      </c>
    </row>
    <row r="57" spans="2:19" ht="12.75">
      <c r="B57" s="12" t="s">
        <v>86</v>
      </c>
      <c r="C57" s="35">
        <v>5</v>
      </c>
      <c r="D57" s="12" t="s">
        <v>198</v>
      </c>
      <c r="E57" s="15">
        <v>1862</v>
      </c>
      <c r="F57" s="15">
        <v>104</v>
      </c>
      <c r="G57" s="15">
        <v>40</v>
      </c>
      <c r="H57" s="36">
        <f t="shared" si="0"/>
        <v>0.38461538461538464</v>
      </c>
      <c r="I57" s="15">
        <v>64</v>
      </c>
      <c r="J57" s="15">
        <v>47</v>
      </c>
      <c r="K57" s="15">
        <v>18</v>
      </c>
      <c r="L57" s="15">
        <v>275</v>
      </c>
      <c r="M57" s="15">
        <v>1</v>
      </c>
      <c r="N57" s="15">
        <v>5053</v>
      </c>
      <c r="O57" s="37">
        <f t="shared" si="1"/>
        <v>0.368493963981793</v>
      </c>
      <c r="P57" s="15">
        <v>1359</v>
      </c>
      <c r="Q57" s="15">
        <v>412</v>
      </c>
      <c r="R57" s="15">
        <v>14</v>
      </c>
      <c r="S57" s="15">
        <v>77</v>
      </c>
    </row>
    <row r="58" spans="2:19" ht="12.75">
      <c r="B58" s="12" t="s">
        <v>170</v>
      </c>
      <c r="C58" s="35">
        <v>12</v>
      </c>
      <c r="D58" s="12" t="s">
        <v>199</v>
      </c>
      <c r="E58" s="15">
        <v>2275</v>
      </c>
      <c r="F58" s="15">
        <v>257</v>
      </c>
      <c r="G58" s="15">
        <v>67</v>
      </c>
      <c r="H58" s="36">
        <f t="shared" si="0"/>
        <v>0.2607003891050584</v>
      </c>
      <c r="I58" s="15">
        <v>190</v>
      </c>
      <c r="J58" s="15">
        <v>34</v>
      </c>
      <c r="K58" s="15">
        <v>9</v>
      </c>
      <c r="L58" s="15">
        <v>539</v>
      </c>
      <c r="M58" s="15">
        <v>1</v>
      </c>
      <c r="N58" s="15">
        <v>6193</v>
      </c>
      <c r="O58" s="37">
        <f t="shared" si="1"/>
        <v>0.3673502341353141</v>
      </c>
      <c r="P58" s="15">
        <v>2001</v>
      </c>
      <c r="Q58" s="15">
        <v>233</v>
      </c>
      <c r="R58" s="15">
        <v>11</v>
      </c>
      <c r="S58" s="15">
        <v>30</v>
      </c>
    </row>
    <row r="59" spans="2:19" ht="12.75">
      <c r="B59" s="12" t="s">
        <v>357</v>
      </c>
      <c r="C59" s="35">
        <v>4</v>
      </c>
      <c r="D59" s="12" t="s">
        <v>200</v>
      </c>
      <c r="E59" s="15">
        <v>2383</v>
      </c>
      <c r="F59" s="15">
        <v>58</v>
      </c>
      <c r="G59" s="15">
        <v>27</v>
      </c>
      <c r="H59" s="36">
        <f t="shared" si="0"/>
        <v>0.46551724137931033</v>
      </c>
      <c r="I59" s="15">
        <v>31</v>
      </c>
      <c r="J59" s="15">
        <v>88</v>
      </c>
      <c r="K59" s="15">
        <v>41</v>
      </c>
      <c r="L59" s="15">
        <v>728</v>
      </c>
      <c r="M59" s="15">
        <v>1</v>
      </c>
      <c r="N59" s="15">
        <v>6595</v>
      </c>
      <c r="O59" s="37">
        <f t="shared" si="1"/>
        <v>0.36133434420015165</v>
      </c>
      <c r="P59" s="15">
        <v>716</v>
      </c>
      <c r="Q59" s="15">
        <v>1593</v>
      </c>
      <c r="R59" s="15">
        <v>17</v>
      </c>
      <c r="S59" s="15">
        <v>57</v>
      </c>
    </row>
    <row r="60" spans="2:19" ht="12.75">
      <c r="B60" s="12" t="s">
        <v>32</v>
      </c>
      <c r="C60" s="35">
        <v>4</v>
      </c>
      <c r="D60" s="12" t="s">
        <v>201</v>
      </c>
      <c r="E60" s="15">
        <v>2228</v>
      </c>
      <c r="F60" s="15">
        <v>57</v>
      </c>
      <c r="G60" s="15">
        <v>22</v>
      </c>
      <c r="H60" s="36">
        <f t="shared" si="0"/>
        <v>0.38596491228070173</v>
      </c>
      <c r="I60" s="15">
        <v>35</v>
      </c>
      <c r="J60" s="15">
        <v>101</v>
      </c>
      <c r="K60" s="15">
        <v>39</v>
      </c>
      <c r="L60" s="15">
        <v>1019</v>
      </c>
      <c r="M60" s="15">
        <v>1</v>
      </c>
      <c r="N60" s="15">
        <v>6443</v>
      </c>
      <c r="O60" s="37">
        <f t="shared" si="1"/>
        <v>0.3458016451963371</v>
      </c>
      <c r="P60" s="15">
        <v>1403</v>
      </c>
      <c r="Q60" s="15">
        <v>800</v>
      </c>
      <c r="R60" s="15">
        <v>20</v>
      </c>
      <c r="S60" s="15">
        <v>5</v>
      </c>
    </row>
    <row r="61" spans="2:19" ht="12.75">
      <c r="B61" s="12" t="s">
        <v>344</v>
      </c>
      <c r="C61" s="35">
        <v>17</v>
      </c>
      <c r="D61" s="12" t="s">
        <v>202</v>
      </c>
      <c r="E61" s="15">
        <v>2134</v>
      </c>
      <c r="F61" s="15">
        <v>393</v>
      </c>
      <c r="G61" s="15">
        <v>73</v>
      </c>
      <c r="H61" s="36">
        <f t="shared" si="0"/>
        <v>0.18575063613231552</v>
      </c>
      <c r="I61" s="15">
        <v>320</v>
      </c>
      <c r="J61" s="15">
        <v>29</v>
      </c>
      <c r="K61" s="15">
        <v>5</v>
      </c>
      <c r="L61" s="15">
        <v>94</v>
      </c>
      <c r="M61" s="15">
        <v>1</v>
      </c>
      <c r="N61" s="15">
        <v>6234</v>
      </c>
      <c r="O61" s="37">
        <f t="shared" si="1"/>
        <v>0.342316329804299</v>
      </c>
      <c r="P61" s="15">
        <v>556</v>
      </c>
      <c r="Q61" s="15">
        <v>1487</v>
      </c>
      <c r="R61" s="15">
        <v>6</v>
      </c>
      <c r="S61" s="15">
        <v>85</v>
      </c>
    </row>
    <row r="62" spans="2:19" ht="12.75">
      <c r="B62" s="12" t="s">
        <v>344</v>
      </c>
      <c r="C62" s="35">
        <v>2</v>
      </c>
      <c r="D62" s="12" t="s">
        <v>203</v>
      </c>
      <c r="E62" s="15">
        <v>2344</v>
      </c>
      <c r="F62" s="15">
        <v>393</v>
      </c>
      <c r="G62" s="15">
        <v>67</v>
      </c>
      <c r="H62" s="36">
        <f t="shared" si="0"/>
        <v>0.17048346055979643</v>
      </c>
      <c r="I62" s="15">
        <v>326</v>
      </c>
      <c r="J62" s="15">
        <v>35</v>
      </c>
      <c r="K62" s="15">
        <v>6</v>
      </c>
      <c r="L62" s="15">
        <v>119</v>
      </c>
      <c r="M62" s="15">
        <v>1</v>
      </c>
      <c r="N62" s="15">
        <v>7187</v>
      </c>
      <c r="O62" s="37">
        <f t="shared" si="1"/>
        <v>0.3261444274384305</v>
      </c>
      <c r="P62" s="15">
        <v>1018</v>
      </c>
      <c r="Q62" s="15">
        <v>823</v>
      </c>
      <c r="R62" s="15">
        <v>40</v>
      </c>
      <c r="S62" s="15">
        <v>463</v>
      </c>
    </row>
    <row r="63" spans="2:19" ht="12.75">
      <c r="B63" s="12" t="s">
        <v>345</v>
      </c>
      <c r="C63" s="35">
        <v>27</v>
      </c>
      <c r="D63" s="12" t="s">
        <v>204</v>
      </c>
      <c r="E63" s="15">
        <v>1915</v>
      </c>
      <c r="F63" s="15">
        <v>34</v>
      </c>
      <c r="G63" s="15">
        <v>12</v>
      </c>
      <c r="H63" s="36">
        <f t="shared" si="0"/>
        <v>0.35294117647058826</v>
      </c>
      <c r="I63" s="15">
        <v>22</v>
      </c>
      <c r="J63" s="15">
        <v>160</v>
      </c>
      <c r="K63" s="15">
        <v>56</v>
      </c>
      <c r="L63" s="15">
        <v>1369</v>
      </c>
      <c r="M63" s="15">
        <v>1</v>
      </c>
      <c r="N63" s="15">
        <v>6085</v>
      </c>
      <c r="O63" s="37">
        <f t="shared" si="1"/>
        <v>0.31470829909613807</v>
      </c>
      <c r="P63" s="15">
        <v>873</v>
      </c>
      <c r="Q63" s="15">
        <v>1012</v>
      </c>
      <c r="R63" s="15">
        <v>11</v>
      </c>
      <c r="S63" s="15">
        <v>19</v>
      </c>
    </row>
    <row r="64" spans="2:19" ht="12.75">
      <c r="B64" s="12" t="s">
        <v>344</v>
      </c>
      <c r="C64" s="35">
        <v>5</v>
      </c>
      <c r="D64" s="12" t="s">
        <v>205</v>
      </c>
      <c r="E64" s="15">
        <v>1545</v>
      </c>
      <c r="F64" s="15">
        <v>412</v>
      </c>
      <c r="G64" s="15">
        <v>74</v>
      </c>
      <c r="H64" s="36">
        <f t="shared" si="0"/>
        <v>0.1796116504854369</v>
      </c>
      <c r="I64" s="15">
        <v>338</v>
      </c>
      <c r="J64" s="15">
        <v>21</v>
      </c>
      <c r="K64" s="15">
        <v>4</v>
      </c>
      <c r="L64" s="15">
        <v>114</v>
      </c>
      <c r="M64" s="15">
        <v>1</v>
      </c>
      <c r="N64" s="15">
        <v>5268</v>
      </c>
      <c r="O64" s="37">
        <f t="shared" si="1"/>
        <v>0.29328018223234625</v>
      </c>
      <c r="P64" s="15">
        <v>186</v>
      </c>
      <c r="Q64" s="15">
        <v>1244</v>
      </c>
      <c r="R64" s="15">
        <v>46</v>
      </c>
      <c r="S64" s="15">
        <v>69</v>
      </c>
    </row>
    <row r="65" spans="2:19" ht="12.75">
      <c r="B65" s="12" t="s">
        <v>344</v>
      </c>
      <c r="C65" s="35">
        <v>16</v>
      </c>
      <c r="D65" s="12" t="s">
        <v>206</v>
      </c>
      <c r="E65" s="15">
        <v>1869</v>
      </c>
      <c r="F65" s="15">
        <v>393</v>
      </c>
      <c r="G65" s="15">
        <v>74</v>
      </c>
      <c r="H65" s="36">
        <f t="shared" si="0"/>
        <v>0.18829516539440203</v>
      </c>
      <c r="I65" s="15">
        <v>319</v>
      </c>
      <c r="J65" s="15">
        <v>25</v>
      </c>
      <c r="K65" s="15">
        <v>5</v>
      </c>
      <c r="L65" s="15">
        <v>86</v>
      </c>
      <c r="M65" s="15">
        <v>1</v>
      </c>
      <c r="N65" s="15">
        <v>6391</v>
      </c>
      <c r="O65" s="37">
        <f t="shared" si="1"/>
        <v>0.29244249726177435</v>
      </c>
      <c r="P65" s="15">
        <v>395</v>
      </c>
      <c r="Q65" s="15">
        <v>1425</v>
      </c>
      <c r="R65" s="15">
        <v>15</v>
      </c>
      <c r="S65" s="15">
        <v>34</v>
      </c>
    </row>
    <row r="66" spans="2:19" ht="12.75">
      <c r="B66" s="12" t="s">
        <v>27</v>
      </c>
      <c r="C66" s="35">
        <v>7</v>
      </c>
      <c r="D66" s="12" t="s">
        <v>207</v>
      </c>
      <c r="E66" s="15">
        <v>1568</v>
      </c>
      <c r="F66" s="15">
        <v>63</v>
      </c>
      <c r="G66" s="15">
        <v>30</v>
      </c>
      <c r="H66" s="36">
        <f t="shared" si="0"/>
        <v>0.47619047619047616</v>
      </c>
      <c r="I66" s="15">
        <v>33</v>
      </c>
      <c r="J66" s="15">
        <v>52</v>
      </c>
      <c r="K66" s="15">
        <v>25</v>
      </c>
      <c r="L66" s="15">
        <v>294</v>
      </c>
      <c r="M66" s="15">
        <v>1</v>
      </c>
      <c r="N66" s="15">
        <v>5382</v>
      </c>
      <c r="O66" s="37">
        <f t="shared" si="1"/>
        <v>0.29134150873281306</v>
      </c>
      <c r="P66" s="15">
        <v>1282</v>
      </c>
      <c r="Q66" s="15">
        <v>234</v>
      </c>
      <c r="R66" s="15">
        <v>20</v>
      </c>
      <c r="S66" s="15">
        <v>32</v>
      </c>
    </row>
    <row r="67" spans="2:19" ht="12.75">
      <c r="B67" s="12" t="s">
        <v>25</v>
      </c>
      <c r="C67" s="35">
        <v>16</v>
      </c>
      <c r="D67" s="12" t="s">
        <v>208</v>
      </c>
      <c r="E67" s="15">
        <v>1688</v>
      </c>
      <c r="F67" s="15">
        <v>60</v>
      </c>
      <c r="G67" s="15">
        <v>30</v>
      </c>
      <c r="H67" s="36">
        <f t="shared" si="0"/>
        <v>0.5</v>
      </c>
      <c r="I67" s="15">
        <v>30</v>
      </c>
      <c r="J67" s="15">
        <v>56</v>
      </c>
      <c r="K67" s="15">
        <v>28</v>
      </c>
      <c r="L67" s="15">
        <v>203</v>
      </c>
      <c r="M67" s="15">
        <v>1</v>
      </c>
      <c r="N67" s="15">
        <v>5808</v>
      </c>
      <c r="O67" s="37">
        <f t="shared" si="1"/>
        <v>0.290633608815427</v>
      </c>
      <c r="P67" s="15">
        <v>1466</v>
      </c>
      <c r="Q67" s="15">
        <v>184</v>
      </c>
      <c r="R67" s="15">
        <v>17</v>
      </c>
      <c r="S67" s="15">
        <v>21</v>
      </c>
    </row>
    <row r="68" spans="2:19" ht="12.75">
      <c r="B68" s="12" t="s">
        <v>103</v>
      </c>
      <c r="C68" s="35">
        <v>3</v>
      </c>
      <c r="D68" s="12" t="s">
        <v>209</v>
      </c>
      <c r="E68" s="15">
        <v>1703</v>
      </c>
      <c r="F68" s="15">
        <v>154</v>
      </c>
      <c r="G68" s="15">
        <v>48</v>
      </c>
      <c r="H68" s="36">
        <f t="shared" si="0"/>
        <v>0.3116883116883117</v>
      </c>
      <c r="I68" s="15">
        <v>106</v>
      </c>
      <c r="J68" s="15">
        <v>35</v>
      </c>
      <c r="K68" s="15">
        <v>11</v>
      </c>
      <c r="L68" s="15">
        <v>310</v>
      </c>
      <c r="M68" s="15">
        <v>1</v>
      </c>
      <c r="N68" s="15">
        <v>5870</v>
      </c>
      <c r="O68" s="37">
        <f t="shared" si="1"/>
        <v>0.29011925042589437</v>
      </c>
      <c r="P68" s="15">
        <v>986</v>
      </c>
      <c r="Q68" s="15">
        <v>661</v>
      </c>
      <c r="R68" s="15">
        <v>13</v>
      </c>
      <c r="S68" s="15">
        <v>43</v>
      </c>
    </row>
    <row r="69" spans="2:19" ht="12.75">
      <c r="B69" s="12" t="s">
        <v>347</v>
      </c>
      <c r="C69" s="35">
        <v>5</v>
      </c>
      <c r="D69" s="12" t="s">
        <v>210</v>
      </c>
      <c r="E69" s="15">
        <v>1698</v>
      </c>
      <c r="F69" s="15">
        <v>131</v>
      </c>
      <c r="G69" s="15">
        <v>68</v>
      </c>
      <c r="H69" s="36">
        <f aca="true" t="shared" si="2" ref="H69:H132">G69/F69</f>
        <v>0.5190839694656488</v>
      </c>
      <c r="I69" s="15">
        <v>63</v>
      </c>
      <c r="J69" s="15">
        <v>25</v>
      </c>
      <c r="K69" s="15">
        <v>13</v>
      </c>
      <c r="L69" s="15">
        <v>179</v>
      </c>
      <c r="M69" s="15">
        <v>1</v>
      </c>
      <c r="N69" s="15">
        <v>6032</v>
      </c>
      <c r="O69" s="37">
        <f aca="true" t="shared" si="3" ref="O69:O132">E69/N69</f>
        <v>0.28149867374005305</v>
      </c>
      <c r="P69" s="15">
        <v>1126</v>
      </c>
      <c r="Q69" s="15">
        <v>540</v>
      </c>
      <c r="R69" s="15">
        <v>19</v>
      </c>
      <c r="S69" s="15">
        <v>13</v>
      </c>
    </row>
    <row r="70" spans="2:19" ht="12.75">
      <c r="B70" s="12" t="s">
        <v>27</v>
      </c>
      <c r="C70" s="35">
        <v>6</v>
      </c>
      <c r="D70" s="12" t="s">
        <v>211</v>
      </c>
      <c r="E70" s="15">
        <v>1677</v>
      </c>
      <c r="F70" s="15">
        <v>106</v>
      </c>
      <c r="G70" s="15">
        <v>33</v>
      </c>
      <c r="H70" s="36">
        <f t="shared" si="2"/>
        <v>0.3113207547169811</v>
      </c>
      <c r="I70" s="15">
        <v>73</v>
      </c>
      <c r="J70" s="15">
        <v>51</v>
      </c>
      <c r="K70" s="15">
        <v>16</v>
      </c>
      <c r="L70" s="15">
        <v>299</v>
      </c>
      <c r="M70" s="15">
        <v>1</v>
      </c>
      <c r="N70" s="15">
        <v>5962</v>
      </c>
      <c r="O70" s="37">
        <f t="shared" si="3"/>
        <v>0.28128144917812814</v>
      </c>
      <c r="P70" s="15">
        <v>1257</v>
      </c>
      <c r="Q70" s="15">
        <v>365</v>
      </c>
      <c r="R70" s="15">
        <v>26</v>
      </c>
      <c r="S70" s="15">
        <v>29</v>
      </c>
    </row>
    <row r="71" spans="2:19" ht="12.75">
      <c r="B71" s="12" t="s">
        <v>344</v>
      </c>
      <c r="C71" s="35">
        <v>11</v>
      </c>
      <c r="D71" s="12" t="s">
        <v>212</v>
      </c>
      <c r="E71" s="15">
        <v>1652</v>
      </c>
      <c r="F71" s="15">
        <v>388</v>
      </c>
      <c r="G71" s="15">
        <v>56</v>
      </c>
      <c r="H71" s="36">
        <f t="shared" si="2"/>
        <v>0.14432989690721648</v>
      </c>
      <c r="I71" s="15">
        <v>332</v>
      </c>
      <c r="J71" s="15">
        <v>30</v>
      </c>
      <c r="K71" s="15">
        <v>4</v>
      </c>
      <c r="L71" s="15">
        <v>151</v>
      </c>
      <c r="M71" s="15">
        <v>1</v>
      </c>
      <c r="N71" s="15">
        <v>6017</v>
      </c>
      <c r="O71" s="37">
        <f t="shared" si="3"/>
        <v>0.27455542629217217</v>
      </c>
      <c r="P71" s="15">
        <v>488</v>
      </c>
      <c r="Q71" s="15">
        <v>876</v>
      </c>
      <c r="R71" s="15">
        <v>27</v>
      </c>
      <c r="S71" s="15">
        <v>261</v>
      </c>
    </row>
    <row r="72" spans="2:19" ht="12.75">
      <c r="B72" s="12" t="s">
        <v>344</v>
      </c>
      <c r="C72" s="35">
        <v>7</v>
      </c>
      <c r="D72" s="12" t="s">
        <v>213</v>
      </c>
      <c r="E72" s="15">
        <v>1818</v>
      </c>
      <c r="F72" s="15">
        <v>393</v>
      </c>
      <c r="G72" s="15">
        <v>50</v>
      </c>
      <c r="H72" s="36">
        <f t="shared" si="2"/>
        <v>0.1272264631043257</v>
      </c>
      <c r="I72" s="15">
        <v>343</v>
      </c>
      <c r="J72" s="15">
        <v>36</v>
      </c>
      <c r="K72" s="15">
        <v>5</v>
      </c>
      <c r="L72" s="15">
        <v>214</v>
      </c>
      <c r="M72" s="15">
        <v>1</v>
      </c>
      <c r="N72" s="15">
        <v>7199</v>
      </c>
      <c r="O72" s="37">
        <f t="shared" si="3"/>
        <v>0.2525350743158772</v>
      </c>
      <c r="P72" s="15">
        <v>956</v>
      </c>
      <c r="Q72" s="15">
        <v>479</v>
      </c>
      <c r="R72" s="15">
        <v>41</v>
      </c>
      <c r="S72" s="15">
        <v>342</v>
      </c>
    </row>
    <row r="73" spans="2:19" ht="12.75">
      <c r="B73" s="12" t="s">
        <v>22</v>
      </c>
      <c r="C73" s="35">
        <v>1</v>
      </c>
      <c r="D73" s="12" t="s">
        <v>214</v>
      </c>
      <c r="E73" s="15">
        <v>1433</v>
      </c>
      <c r="F73" s="15">
        <v>63</v>
      </c>
      <c r="G73" s="15">
        <v>24</v>
      </c>
      <c r="H73" s="36">
        <f t="shared" si="2"/>
        <v>0.38095238095238093</v>
      </c>
      <c r="I73" s="15">
        <v>39</v>
      </c>
      <c r="J73" s="15">
        <v>60</v>
      </c>
      <c r="K73" s="15">
        <v>23</v>
      </c>
      <c r="L73" s="15">
        <v>472</v>
      </c>
      <c r="M73" s="15">
        <v>1</v>
      </c>
      <c r="N73" s="15">
        <v>5689</v>
      </c>
      <c r="O73" s="37">
        <f t="shared" si="3"/>
        <v>0.2518896115310248</v>
      </c>
      <c r="P73" s="15">
        <v>733</v>
      </c>
      <c r="Q73" s="15">
        <v>649</v>
      </c>
      <c r="R73" s="15">
        <v>8</v>
      </c>
      <c r="S73" s="15">
        <v>43</v>
      </c>
    </row>
    <row r="74" spans="2:19" ht="12.75">
      <c r="B74" s="12" t="s">
        <v>86</v>
      </c>
      <c r="C74" s="35">
        <v>4</v>
      </c>
      <c r="D74" s="12" t="s">
        <v>215</v>
      </c>
      <c r="E74" s="15">
        <v>1496</v>
      </c>
      <c r="F74" s="15">
        <v>155</v>
      </c>
      <c r="G74" s="15">
        <v>30</v>
      </c>
      <c r="H74" s="36">
        <f t="shared" si="2"/>
        <v>0.1935483870967742</v>
      </c>
      <c r="I74" s="15">
        <v>125</v>
      </c>
      <c r="J74" s="15">
        <v>50</v>
      </c>
      <c r="K74" s="15">
        <v>10</v>
      </c>
      <c r="L74" s="15">
        <v>747</v>
      </c>
      <c r="M74" s="15">
        <v>1</v>
      </c>
      <c r="N74" s="15">
        <v>5948</v>
      </c>
      <c r="O74" s="37">
        <f t="shared" si="3"/>
        <v>0.25151311365164764</v>
      </c>
      <c r="P74" s="15">
        <v>812</v>
      </c>
      <c r="Q74" s="15">
        <v>631</v>
      </c>
      <c r="R74" s="15">
        <v>21</v>
      </c>
      <c r="S74" s="15">
        <v>32</v>
      </c>
    </row>
    <row r="75" spans="2:19" ht="12.75">
      <c r="B75" s="12" t="s">
        <v>345</v>
      </c>
      <c r="C75" s="35">
        <v>37</v>
      </c>
      <c r="D75" s="12" t="s">
        <v>216</v>
      </c>
      <c r="E75" s="15">
        <v>1361</v>
      </c>
      <c r="F75" s="15">
        <v>133</v>
      </c>
      <c r="G75" s="15">
        <v>60</v>
      </c>
      <c r="H75" s="36">
        <f t="shared" si="2"/>
        <v>0.45112781954887216</v>
      </c>
      <c r="I75" s="15">
        <v>73</v>
      </c>
      <c r="J75" s="15">
        <v>23</v>
      </c>
      <c r="K75" s="15">
        <v>10</v>
      </c>
      <c r="L75" s="15">
        <v>219</v>
      </c>
      <c r="M75" s="15">
        <v>1</v>
      </c>
      <c r="N75" s="15">
        <v>5532</v>
      </c>
      <c r="O75" s="37">
        <f t="shared" si="3"/>
        <v>0.2460231381055676</v>
      </c>
      <c r="P75" s="15">
        <v>1176</v>
      </c>
      <c r="Q75" s="15">
        <v>133</v>
      </c>
      <c r="R75" s="15">
        <v>10</v>
      </c>
      <c r="S75" s="15">
        <v>42</v>
      </c>
    </row>
    <row r="76" spans="2:19" ht="12.75">
      <c r="B76" s="12" t="s">
        <v>344</v>
      </c>
      <c r="C76" s="35">
        <v>14</v>
      </c>
      <c r="D76" s="12" t="s">
        <v>217</v>
      </c>
      <c r="E76" s="15">
        <v>1274</v>
      </c>
      <c r="F76" s="15">
        <v>390</v>
      </c>
      <c r="G76" s="15">
        <v>58</v>
      </c>
      <c r="H76" s="36">
        <f t="shared" si="2"/>
        <v>0.14871794871794872</v>
      </c>
      <c r="I76" s="15">
        <v>332</v>
      </c>
      <c r="J76" s="15">
        <v>22</v>
      </c>
      <c r="K76" s="15">
        <v>3</v>
      </c>
      <c r="L76" s="15">
        <v>70</v>
      </c>
      <c r="M76" s="15">
        <v>1</v>
      </c>
      <c r="N76" s="15">
        <v>5260</v>
      </c>
      <c r="O76" s="37">
        <f t="shared" si="3"/>
        <v>0.24220532319391636</v>
      </c>
      <c r="P76" s="15">
        <v>120</v>
      </c>
      <c r="Q76" s="15">
        <v>1146</v>
      </c>
      <c r="R76" s="15">
        <v>3</v>
      </c>
      <c r="S76" s="15">
        <v>5</v>
      </c>
    </row>
    <row r="77" spans="2:19" ht="12.75">
      <c r="B77" s="12" t="s">
        <v>101</v>
      </c>
      <c r="C77" s="35">
        <v>7</v>
      </c>
      <c r="D77" s="12" t="s">
        <v>218</v>
      </c>
      <c r="E77" s="15">
        <v>1300</v>
      </c>
      <c r="F77" s="15">
        <v>22</v>
      </c>
      <c r="G77" s="15">
        <v>7</v>
      </c>
      <c r="H77" s="36">
        <f t="shared" si="2"/>
        <v>0.3181818181818182</v>
      </c>
      <c r="I77" s="15">
        <v>15</v>
      </c>
      <c r="J77" s="15">
        <v>186</v>
      </c>
      <c r="K77" s="15">
        <v>59</v>
      </c>
      <c r="L77" s="15">
        <v>653</v>
      </c>
      <c r="M77" s="15">
        <v>1</v>
      </c>
      <c r="N77" s="15">
        <v>5518</v>
      </c>
      <c r="O77" s="37">
        <f t="shared" si="3"/>
        <v>0.2355926060166727</v>
      </c>
      <c r="P77" s="15">
        <v>1002</v>
      </c>
      <c r="Q77" s="15">
        <v>233</v>
      </c>
      <c r="R77" s="15">
        <v>12</v>
      </c>
      <c r="S77" s="15">
        <v>53</v>
      </c>
    </row>
    <row r="78" spans="2:19" ht="12.75">
      <c r="B78" s="12" t="s">
        <v>344</v>
      </c>
      <c r="C78" s="35">
        <v>13</v>
      </c>
      <c r="D78" s="12" t="s">
        <v>219</v>
      </c>
      <c r="E78" s="15">
        <v>1553</v>
      </c>
      <c r="F78" s="15">
        <v>395</v>
      </c>
      <c r="G78" s="15">
        <v>53</v>
      </c>
      <c r="H78" s="36">
        <f t="shared" si="2"/>
        <v>0.1341772151898734</v>
      </c>
      <c r="I78" s="15">
        <v>342</v>
      </c>
      <c r="J78" s="15">
        <v>29</v>
      </c>
      <c r="K78" s="15">
        <v>4</v>
      </c>
      <c r="L78" s="15">
        <v>171</v>
      </c>
      <c r="M78" s="15">
        <v>1</v>
      </c>
      <c r="N78" s="15">
        <v>6981</v>
      </c>
      <c r="O78" s="37">
        <f t="shared" si="3"/>
        <v>0.22246096547772526</v>
      </c>
      <c r="P78" s="15">
        <v>730</v>
      </c>
      <c r="Q78" s="15">
        <v>310</v>
      </c>
      <c r="R78" s="15">
        <v>36</v>
      </c>
      <c r="S78" s="15">
        <v>477</v>
      </c>
    </row>
    <row r="79" spans="2:19" ht="12.75">
      <c r="B79" s="12" t="s">
        <v>27</v>
      </c>
      <c r="C79" s="35">
        <v>1</v>
      </c>
      <c r="D79" s="12" t="s">
        <v>220</v>
      </c>
      <c r="E79" s="15">
        <v>1066</v>
      </c>
      <c r="F79" s="15">
        <v>24</v>
      </c>
      <c r="G79" s="15">
        <v>11</v>
      </c>
      <c r="H79" s="36">
        <f t="shared" si="2"/>
        <v>0.4583333333333333</v>
      </c>
      <c r="I79" s="15">
        <v>13</v>
      </c>
      <c r="J79" s="15">
        <v>97</v>
      </c>
      <c r="K79" s="15">
        <v>44</v>
      </c>
      <c r="L79" s="15">
        <v>232</v>
      </c>
      <c r="M79" s="15">
        <v>1</v>
      </c>
      <c r="N79" s="15">
        <v>4892</v>
      </c>
      <c r="O79" s="37">
        <f t="shared" si="3"/>
        <v>0.2179067865903516</v>
      </c>
      <c r="P79" s="15">
        <v>831</v>
      </c>
      <c r="Q79" s="15">
        <v>205</v>
      </c>
      <c r="R79" s="15">
        <v>9</v>
      </c>
      <c r="S79" s="15">
        <v>21</v>
      </c>
    </row>
    <row r="80" spans="2:19" ht="12.75">
      <c r="B80" s="12" t="s">
        <v>344</v>
      </c>
      <c r="C80" s="35">
        <v>23</v>
      </c>
      <c r="D80" s="12" t="s">
        <v>221</v>
      </c>
      <c r="E80" s="15">
        <v>1507</v>
      </c>
      <c r="F80" s="15">
        <v>392</v>
      </c>
      <c r="G80" s="15">
        <v>51</v>
      </c>
      <c r="H80" s="36">
        <f t="shared" si="2"/>
        <v>0.13010204081632654</v>
      </c>
      <c r="I80" s="15">
        <v>341</v>
      </c>
      <c r="J80" s="15">
        <v>30</v>
      </c>
      <c r="K80" s="15">
        <v>4</v>
      </c>
      <c r="L80" s="15">
        <v>504</v>
      </c>
      <c r="M80" s="15">
        <v>1</v>
      </c>
      <c r="N80" s="15">
        <v>7022</v>
      </c>
      <c r="O80" s="37">
        <f t="shared" si="3"/>
        <v>0.21461122187410994</v>
      </c>
      <c r="P80" s="15">
        <v>467</v>
      </c>
      <c r="Q80" s="15">
        <v>989</v>
      </c>
      <c r="R80" s="15">
        <v>14</v>
      </c>
      <c r="S80" s="15">
        <v>37</v>
      </c>
    </row>
    <row r="81" spans="2:19" ht="12.75">
      <c r="B81" s="12" t="s">
        <v>222</v>
      </c>
      <c r="C81" s="35">
        <v>11</v>
      </c>
      <c r="D81" s="12" t="s">
        <v>223</v>
      </c>
      <c r="E81" s="15">
        <v>1225</v>
      </c>
      <c r="F81" s="15">
        <v>21</v>
      </c>
      <c r="G81" s="15">
        <v>8</v>
      </c>
      <c r="H81" s="36">
        <f t="shared" si="2"/>
        <v>0.38095238095238093</v>
      </c>
      <c r="I81" s="15">
        <v>13</v>
      </c>
      <c r="J81" s="15">
        <v>153</v>
      </c>
      <c r="K81" s="15">
        <v>58</v>
      </c>
      <c r="L81" s="15">
        <v>407</v>
      </c>
      <c r="M81" s="15">
        <v>1</v>
      </c>
      <c r="N81" s="15">
        <v>5895</v>
      </c>
      <c r="O81" s="37">
        <f t="shared" si="3"/>
        <v>0.20780322307039864</v>
      </c>
      <c r="P81" s="15">
        <v>855</v>
      </c>
      <c r="Q81" s="15">
        <v>353</v>
      </c>
      <c r="R81" s="15">
        <v>8</v>
      </c>
      <c r="S81" s="15">
        <v>9</v>
      </c>
    </row>
    <row r="82" spans="2:19" ht="12.75">
      <c r="B82" s="12" t="s">
        <v>27</v>
      </c>
      <c r="C82" s="35">
        <v>13</v>
      </c>
      <c r="D82" s="12" t="s">
        <v>224</v>
      </c>
      <c r="E82" s="15">
        <v>974</v>
      </c>
      <c r="F82" s="15">
        <v>9</v>
      </c>
      <c r="G82" s="15">
        <v>5</v>
      </c>
      <c r="H82" s="36">
        <f t="shared" si="2"/>
        <v>0.5555555555555556</v>
      </c>
      <c r="I82" s="15">
        <v>4</v>
      </c>
      <c r="J82" s="15">
        <v>195</v>
      </c>
      <c r="K82" s="15">
        <v>108</v>
      </c>
      <c r="L82" s="15">
        <v>479</v>
      </c>
      <c r="M82" s="15">
        <v>23</v>
      </c>
      <c r="N82" s="15">
        <v>5195</v>
      </c>
      <c r="O82" s="37">
        <f t="shared" si="3"/>
        <v>0.18748796920115496</v>
      </c>
      <c r="P82" s="15">
        <v>894</v>
      </c>
      <c r="Q82" s="15">
        <v>47</v>
      </c>
      <c r="R82" s="15">
        <v>24</v>
      </c>
      <c r="S82" s="15">
        <v>9</v>
      </c>
    </row>
    <row r="83" spans="2:19" ht="12.75">
      <c r="B83" s="12" t="s">
        <v>222</v>
      </c>
      <c r="C83" s="35">
        <v>12</v>
      </c>
      <c r="D83" s="12" t="s">
        <v>225</v>
      </c>
      <c r="E83" s="15">
        <v>1218</v>
      </c>
      <c r="F83" s="15">
        <v>88</v>
      </c>
      <c r="G83" s="15">
        <v>40</v>
      </c>
      <c r="H83" s="36">
        <f t="shared" si="2"/>
        <v>0.45454545454545453</v>
      </c>
      <c r="I83" s="15">
        <v>48</v>
      </c>
      <c r="J83" s="15">
        <v>30</v>
      </c>
      <c r="K83" s="15">
        <v>14</v>
      </c>
      <c r="L83" s="15">
        <v>473</v>
      </c>
      <c r="M83" s="15">
        <v>1</v>
      </c>
      <c r="N83" s="15">
        <v>6593</v>
      </c>
      <c r="O83" s="37">
        <f t="shared" si="3"/>
        <v>0.1847413923858638</v>
      </c>
      <c r="P83" s="15">
        <v>1010</v>
      </c>
      <c r="Q83" s="15">
        <v>176</v>
      </c>
      <c r="R83" s="15">
        <v>19</v>
      </c>
      <c r="S83" s="15">
        <v>13</v>
      </c>
    </row>
    <row r="84" spans="2:19" ht="12.75">
      <c r="B84" s="12" t="s">
        <v>114</v>
      </c>
      <c r="C84" s="35">
        <v>3</v>
      </c>
      <c r="D84" s="12" t="s">
        <v>226</v>
      </c>
      <c r="E84" s="15">
        <v>1132</v>
      </c>
      <c r="F84" s="15">
        <v>158</v>
      </c>
      <c r="G84" s="15">
        <v>67</v>
      </c>
      <c r="H84" s="36">
        <f t="shared" si="2"/>
        <v>0.4240506329113924</v>
      </c>
      <c r="I84" s="15">
        <v>91</v>
      </c>
      <c r="J84" s="15">
        <v>17</v>
      </c>
      <c r="K84" s="15">
        <v>7</v>
      </c>
      <c r="L84" s="15">
        <v>318</v>
      </c>
      <c r="M84" s="15">
        <v>1</v>
      </c>
      <c r="N84" s="15">
        <v>6382</v>
      </c>
      <c r="O84" s="37">
        <f t="shared" si="3"/>
        <v>0.17737386399247884</v>
      </c>
      <c r="P84" s="15">
        <v>849</v>
      </c>
      <c r="Q84" s="15">
        <v>242</v>
      </c>
      <c r="R84" s="15">
        <v>14</v>
      </c>
      <c r="S84" s="15">
        <v>27</v>
      </c>
    </row>
    <row r="85" spans="2:19" ht="12.75">
      <c r="B85" s="12" t="s">
        <v>343</v>
      </c>
      <c r="C85" s="35">
        <v>6</v>
      </c>
      <c r="D85" s="12" t="s">
        <v>227</v>
      </c>
      <c r="E85" s="15">
        <v>1231</v>
      </c>
      <c r="F85" s="15">
        <v>273</v>
      </c>
      <c r="G85" s="15">
        <v>63</v>
      </c>
      <c r="H85" s="36">
        <f t="shared" si="2"/>
        <v>0.23076923076923078</v>
      </c>
      <c r="I85" s="15">
        <v>210</v>
      </c>
      <c r="J85" s="15">
        <v>20</v>
      </c>
      <c r="K85" s="15">
        <v>5</v>
      </c>
      <c r="L85" s="15">
        <v>111</v>
      </c>
      <c r="M85" s="15">
        <v>1</v>
      </c>
      <c r="N85" s="15">
        <v>6964</v>
      </c>
      <c r="O85" s="37">
        <f t="shared" si="3"/>
        <v>0.1767662263067203</v>
      </c>
      <c r="P85" s="15">
        <v>535</v>
      </c>
      <c r="Q85" s="15">
        <v>642</v>
      </c>
      <c r="R85" s="15">
        <v>10</v>
      </c>
      <c r="S85" s="15">
        <v>44</v>
      </c>
    </row>
    <row r="86" spans="2:19" ht="12.75">
      <c r="B86" s="12" t="s">
        <v>140</v>
      </c>
      <c r="C86" s="35">
        <v>12</v>
      </c>
      <c r="D86" s="12" t="s">
        <v>228</v>
      </c>
      <c r="E86" s="15">
        <v>1151</v>
      </c>
      <c r="F86" s="15">
        <v>50</v>
      </c>
      <c r="G86" s="15">
        <v>16</v>
      </c>
      <c r="H86" s="36">
        <f t="shared" si="2"/>
        <v>0.32</v>
      </c>
      <c r="I86" s="15">
        <v>34</v>
      </c>
      <c r="J86" s="15">
        <v>72</v>
      </c>
      <c r="K86" s="15">
        <v>23</v>
      </c>
      <c r="L86" s="15">
        <v>287</v>
      </c>
      <c r="M86" s="15">
        <v>1</v>
      </c>
      <c r="N86" s="15">
        <v>6582</v>
      </c>
      <c r="O86" s="37">
        <f t="shared" si="3"/>
        <v>0.17487085992099666</v>
      </c>
      <c r="P86" s="15">
        <v>630</v>
      </c>
      <c r="Q86" s="15">
        <v>474</v>
      </c>
      <c r="R86" s="15">
        <v>3</v>
      </c>
      <c r="S86" s="15">
        <v>44</v>
      </c>
    </row>
    <row r="87" spans="2:19" ht="12.75">
      <c r="B87" s="12" t="s">
        <v>22</v>
      </c>
      <c r="C87" s="35">
        <v>2</v>
      </c>
      <c r="D87" s="12" t="s">
        <v>229</v>
      </c>
      <c r="E87" s="15">
        <v>1001</v>
      </c>
      <c r="F87" s="15">
        <v>30</v>
      </c>
      <c r="G87" s="15">
        <v>11</v>
      </c>
      <c r="H87" s="36">
        <f t="shared" si="2"/>
        <v>0.36666666666666664</v>
      </c>
      <c r="I87" s="15">
        <v>19</v>
      </c>
      <c r="J87" s="15">
        <v>91</v>
      </c>
      <c r="K87" s="15">
        <v>33</v>
      </c>
      <c r="L87" s="15">
        <v>450</v>
      </c>
      <c r="M87" s="15">
        <v>1</v>
      </c>
      <c r="N87" s="15">
        <v>6242</v>
      </c>
      <c r="O87" s="37">
        <f t="shared" si="3"/>
        <v>0.16036526754245434</v>
      </c>
      <c r="P87" s="15">
        <v>884</v>
      </c>
      <c r="Q87" s="15">
        <v>103</v>
      </c>
      <c r="R87" s="15">
        <v>7</v>
      </c>
      <c r="S87" s="15">
        <v>7</v>
      </c>
    </row>
    <row r="88" spans="2:19" ht="12.75">
      <c r="B88" s="12" t="s">
        <v>344</v>
      </c>
      <c r="C88" s="35">
        <v>24</v>
      </c>
      <c r="D88" s="12" t="s">
        <v>230</v>
      </c>
      <c r="E88" s="15">
        <v>1005</v>
      </c>
      <c r="F88" s="15">
        <v>393</v>
      </c>
      <c r="G88" s="15">
        <v>47</v>
      </c>
      <c r="H88" s="36">
        <f t="shared" si="2"/>
        <v>0.11959287531806616</v>
      </c>
      <c r="I88" s="15">
        <v>346</v>
      </c>
      <c r="J88" s="15">
        <v>21</v>
      </c>
      <c r="K88" s="15">
        <v>3</v>
      </c>
      <c r="L88" s="15">
        <v>81</v>
      </c>
      <c r="M88" s="15">
        <v>1</v>
      </c>
      <c r="N88" s="15">
        <v>6615</v>
      </c>
      <c r="O88" s="37">
        <f t="shared" si="3"/>
        <v>0.15192743764172337</v>
      </c>
      <c r="P88" s="15">
        <v>316</v>
      </c>
      <c r="Q88" s="15">
        <v>673</v>
      </c>
      <c r="R88" s="15">
        <v>6</v>
      </c>
      <c r="S88" s="15">
        <v>10</v>
      </c>
    </row>
    <row r="89" spans="2:19" ht="12.75">
      <c r="B89" s="12" t="s">
        <v>114</v>
      </c>
      <c r="C89" s="35">
        <v>3</v>
      </c>
      <c r="D89" s="12" t="s">
        <v>231</v>
      </c>
      <c r="E89" s="15">
        <v>963</v>
      </c>
      <c r="F89" s="15">
        <v>50</v>
      </c>
      <c r="G89" s="15">
        <v>19</v>
      </c>
      <c r="H89" s="36">
        <f t="shared" si="2"/>
        <v>0.38</v>
      </c>
      <c r="I89" s="15">
        <v>31</v>
      </c>
      <c r="J89" s="15">
        <v>51</v>
      </c>
      <c r="K89" s="15">
        <v>19</v>
      </c>
      <c r="L89" s="15">
        <v>348</v>
      </c>
      <c r="M89" s="15">
        <v>1</v>
      </c>
      <c r="N89" s="15">
        <v>6382</v>
      </c>
      <c r="O89" s="37">
        <f t="shared" si="3"/>
        <v>0.15089313694766532</v>
      </c>
      <c r="P89" s="15">
        <v>697</v>
      </c>
      <c r="Q89" s="15">
        <v>249</v>
      </c>
      <c r="R89" s="15">
        <v>10</v>
      </c>
      <c r="S89" s="15">
        <v>7</v>
      </c>
    </row>
    <row r="90" spans="2:19" ht="12.75">
      <c r="B90" s="12" t="s">
        <v>140</v>
      </c>
      <c r="C90" s="35">
        <v>5</v>
      </c>
      <c r="D90" s="12" t="s">
        <v>232</v>
      </c>
      <c r="E90" s="15">
        <v>722</v>
      </c>
      <c r="F90" s="15">
        <v>81</v>
      </c>
      <c r="G90" s="15">
        <v>34</v>
      </c>
      <c r="H90" s="36">
        <f t="shared" si="2"/>
        <v>0.41975308641975306</v>
      </c>
      <c r="I90" s="15">
        <v>47</v>
      </c>
      <c r="J90" s="15">
        <v>21</v>
      </c>
      <c r="K90" s="15">
        <v>9</v>
      </c>
      <c r="L90" s="15">
        <v>266</v>
      </c>
      <c r="M90" s="15">
        <v>1</v>
      </c>
      <c r="N90" s="15">
        <v>4896</v>
      </c>
      <c r="O90" s="37">
        <f t="shared" si="3"/>
        <v>0.1474673202614379</v>
      </c>
      <c r="P90" s="15">
        <v>603</v>
      </c>
      <c r="Q90" s="15">
        <v>107</v>
      </c>
      <c r="R90" s="15">
        <v>7</v>
      </c>
      <c r="S90" s="15">
        <v>5</v>
      </c>
    </row>
    <row r="91" spans="2:19" ht="12.75">
      <c r="B91" s="12" t="s">
        <v>140</v>
      </c>
      <c r="C91" s="35">
        <v>15</v>
      </c>
      <c r="D91" s="12" t="s">
        <v>233</v>
      </c>
      <c r="E91" s="15">
        <v>817</v>
      </c>
      <c r="F91" s="15">
        <v>56</v>
      </c>
      <c r="G91" s="15">
        <v>20</v>
      </c>
      <c r="H91" s="36">
        <f t="shared" si="2"/>
        <v>0.35714285714285715</v>
      </c>
      <c r="I91" s="15">
        <v>36</v>
      </c>
      <c r="J91" s="15">
        <v>41</v>
      </c>
      <c r="K91" s="15">
        <v>15</v>
      </c>
      <c r="L91" s="15">
        <v>272</v>
      </c>
      <c r="M91" s="15">
        <v>1</v>
      </c>
      <c r="N91" s="15">
        <v>5693</v>
      </c>
      <c r="O91" s="37">
        <f t="shared" si="3"/>
        <v>0.14350957316002108</v>
      </c>
      <c r="P91" s="15">
        <v>395</v>
      </c>
      <c r="Q91" s="15">
        <v>404</v>
      </c>
      <c r="R91" s="15">
        <v>8</v>
      </c>
      <c r="S91" s="15">
        <v>10</v>
      </c>
    </row>
    <row r="92" spans="2:19" ht="12.75">
      <c r="B92" s="12" t="s">
        <v>344</v>
      </c>
      <c r="C92" s="35">
        <v>7</v>
      </c>
      <c r="D92" s="12" t="s">
        <v>234</v>
      </c>
      <c r="E92" s="15">
        <v>1004</v>
      </c>
      <c r="F92" s="15">
        <v>46</v>
      </c>
      <c r="G92" s="15">
        <v>16</v>
      </c>
      <c r="H92" s="36">
        <f t="shared" si="2"/>
        <v>0.34782608695652173</v>
      </c>
      <c r="I92" s="15">
        <v>30</v>
      </c>
      <c r="J92" s="15">
        <v>63</v>
      </c>
      <c r="K92" s="15">
        <v>22</v>
      </c>
      <c r="L92" s="15">
        <v>334</v>
      </c>
      <c r="M92" s="15">
        <v>1</v>
      </c>
      <c r="N92" s="15">
        <v>7199</v>
      </c>
      <c r="O92" s="37">
        <f t="shared" si="3"/>
        <v>0.13946381441866926</v>
      </c>
      <c r="P92" s="15">
        <v>419</v>
      </c>
      <c r="Q92" s="15">
        <v>449</v>
      </c>
      <c r="R92" s="15">
        <v>133</v>
      </c>
      <c r="S92" s="15">
        <v>3</v>
      </c>
    </row>
    <row r="93" spans="2:19" ht="12.75">
      <c r="B93" s="12" t="s">
        <v>140</v>
      </c>
      <c r="C93" s="35">
        <v>11</v>
      </c>
      <c r="D93" s="12" t="s">
        <v>235</v>
      </c>
      <c r="E93" s="15">
        <v>824</v>
      </c>
      <c r="F93" s="15">
        <v>49</v>
      </c>
      <c r="G93" s="15">
        <v>23</v>
      </c>
      <c r="H93" s="36">
        <f t="shared" si="2"/>
        <v>0.46938775510204084</v>
      </c>
      <c r="I93" s="15">
        <v>26</v>
      </c>
      <c r="J93" s="15">
        <v>36</v>
      </c>
      <c r="K93" s="15">
        <v>17</v>
      </c>
      <c r="L93" s="15">
        <v>153</v>
      </c>
      <c r="M93" s="15">
        <v>1</v>
      </c>
      <c r="N93" s="15">
        <v>5976</v>
      </c>
      <c r="O93" s="37">
        <f t="shared" si="3"/>
        <v>0.13788487282463185</v>
      </c>
      <c r="P93" s="15">
        <v>489</v>
      </c>
      <c r="Q93" s="15">
        <v>291</v>
      </c>
      <c r="R93" s="15">
        <v>6</v>
      </c>
      <c r="S93" s="15">
        <v>38</v>
      </c>
    </row>
    <row r="94" spans="2:19" ht="12.75">
      <c r="B94" s="12" t="s">
        <v>140</v>
      </c>
      <c r="C94" s="35">
        <v>4</v>
      </c>
      <c r="D94" s="12" t="s">
        <v>236</v>
      </c>
      <c r="E94" s="15">
        <v>843</v>
      </c>
      <c r="F94" s="15">
        <v>95</v>
      </c>
      <c r="G94" s="15">
        <v>26</v>
      </c>
      <c r="H94" s="36">
        <f t="shared" si="2"/>
        <v>0.2736842105263158</v>
      </c>
      <c r="I94" s="15">
        <v>69</v>
      </c>
      <c r="J94" s="15">
        <v>32</v>
      </c>
      <c r="K94" s="15">
        <v>9</v>
      </c>
      <c r="L94" s="15">
        <v>581</v>
      </c>
      <c r="M94" s="15">
        <v>1</v>
      </c>
      <c r="N94" s="15">
        <v>6204</v>
      </c>
      <c r="O94" s="37">
        <f t="shared" si="3"/>
        <v>0.13588007736943908</v>
      </c>
      <c r="P94" s="15">
        <v>649</v>
      </c>
      <c r="Q94" s="15">
        <v>182</v>
      </c>
      <c r="R94" s="15">
        <v>6</v>
      </c>
      <c r="S94" s="15">
        <v>6</v>
      </c>
    </row>
    <row r="95" spans="2:19" ht="12.75">
      <c r="B95" s="12" t="s">
        <v>344</v>
      </c>
      <c r="C95" s="35">
        <v>8</v>
      </c>
      <c r="D95" s="12" t="s">
        <v>237</v>
      </c>
      <c r="E95" s="15">
        <v>707</v>
      </c>
      <c r="F95" s="15">
        <v>394</v>
      </c>
      <c r="G95" s="15">
        <v>44</v>
      </c>
      <c r="H95" s="36">
        <f t="shared" si="2"/>
        <v>0.1116751269035533</v>
      </c>
      <c r="I95" s="15">
        <v>350</v>
      </c>
      <c r="J95" s="15">
        <v>16</v>
      </c>
      <c r="K95" s="15">
        <v>2</v>
      </c>
      <c r="L95" s="15">
        <v>121</v>
      </c>
      <c r="M95" s="15">
        <v>1</v>
      </c>
      <c r="N95" s="15">
        <v>5451</v>
      </c>
      <c r="O95" s="37">
        <f t="shared" si="3"/>
        <v>0.1297009722986608</v>
      </c>
      <c r="P95" s="15">
        <v>310</v>
      </c>
      <c r="Q95" s="15">
        <v>355</v>
      </c>
      <c r="R95" s="15">
        <v>8</v>
      </c>
      <c r="S95" s="15">
        <v>34</v>
      </c>
    </row>
    <row r="96" spans="2:19" ht="12.75">
      <c r="B96" s="12" t="s">
        <v>114</v>
      </c>
      <c r="C96" s="35">
        <v>4</v>
      </c>
      <c r="D96" s="12" t="s">
        <v>238</v>
      </c>
      <c r="E96" s="15">
        <v>787</v>
      </c>
      <c r="F96" s="15">
        <v>33</v>
      </c>
      <c r="G96" s="15">
        <v>10</v>
      </c>
      <c r="H96" s="36">
        <f t="shared" si="2"/>
        <v>0.30303030303030304</v>
      </c>
      <c r="I96" s="15">
        <v>23</v>
      </c>
      <c r="J96" s="15">
        <v>79</v>
      </c>
      <c r="K96" s="15">
        <v>24</v>
      </c>
      <c r="L96" s="15">
        <v>268</v>
      </c>
      <c r="M96" s="15">
        <v>1</v>
      </c>
      <c r="N96" s="15">
        <v>6546</v>
      </c>
      <c r="O96" s="37">
        <f t="shared" si="3"/>
        <v>0.1202260922700886</v>
      </c>
      <c r="P96" s="15">
        <v>537</v>
      </c>
      <c r="Q96" s="15">
        <v>228</v>
      </c>
      <c r="R96" s="15">
        <v>4</v>
      </c>
      <c r="S96" s="15">
        <v>18</v>
      </c>
    </row>
    <row r="97" spans="2:19" ht="12.75">
      <c r="B97" s="12" t="s">
        <v>346</v>
      </c>
      <c r="C97" s="35">
        <v>10</v>
      </c>
      <c r="D97" s="12" t="s">
        <v>239</v>
      </c>
      <c r="E97" s="15">
        <v>688</v>
      </c>
      <c r="F97" s="15">
        <v>56</v>
      </c>
      <c r="G97" s="15">
        <v>23</v>
      </c>
      <c r="H97" s="36">
        <f t="shared" si="2"/>
        <v>0.4107142857142857</v>
      </c>
      <c r="I97" s="15">
        <v>33</v>
      </c>
      <c r="J97" s="15">
        <v>30</v>
      </c>
      <c r="K97" s="15">
        <v>12</v>
      </c>
      <c r="L97" s="15">
        <v>268</v>
      </c>
      <c r="M97" s="15">
        <v>1</v>
      </c>
      <c r="N97" s="15">
        <v>6037</v>
      </c>
      <c r="O97" s="37">
        <f t="shared" si="3"/>
        <v>0.11396388934901441</v>
      </c>
      <c r="P97" s="15">
        <v>477</v>
      </c>
      <c r="Q97" s="15">
        <v>194</v>
      </c>
      <c r="R97" s="15">
        <v>6</v>
      </c>
      <c r="S97" s="15">
        <v>11</v>
      </c>
    </row>
    <row r="98" spans="2:19" ht="12.75">
      <c r="B98" s="12" t="s">
        <v>344</v>
      </c>
      <c r="C98" s="35">
        <v>18</v>
      </c>
      <c r="D98" s="12" t="s">
        <v>240</v>
      </c>
      <c r="E98" s="15">
        <v>683</v>
      </c>
      <c r="F98" s="15">
        <v>395</v>
      </c>
      <c r="G98" s="15">
        <v>35</v>
      </c>
      <c r="H98" s="36">
        <f t="shared" si="2"/>
        <v>0.08860759493670886</v>
      </c>
      <c r="I98" s="15">
        <v>360</v>
      </c>
      <c r="J98" s="15">
        <v>20</v>
      </c>
      <c r="K98" s="15">
        <v>2</v>
      </c>
      <c r="L98" s="15">
        <v>80</v>
      </c>
      <c r="M98" s="15">
        <v>1</v>
      </c>
      <c r="N98" s="15">
        <v>6297</v>
      </c>
      <c r="O98" s="37">
        <f t="shared" si="3"/>
        <v>0.10846434810227092</v>
      </c>
      <c r="P98" s="15">
        <v>89</v>
      </c>
      <c r="Q98" s="15">
        <v>582</v>
      </c>
      <c r="R98" s="15">
        <v>2</v>
      </c>
      <c r="S98" s="15">
        <v>10</v>
      </c>
    </row>
    <row r="99" spans="2:19" ht="12.75">
      <c r="B99" s="12" t="s">
        <v>27</v>
      </c>
      <c r="C99" s="35">
        <v>8</v>
      </c>
      <c r="D99" s="12" t="s">
        <v>241</v>
      </c>
      <c r="E99" s="15">
        <v>629</v>
      </c>
      <c r="F99" s="15">
        <v>40</v>
      </c>
      <c r="G99" s="15">
        <v>12</v>
      </c>
      <c r="H99" s="36">
        <f t="shared" si="2"/>
        <v>0.3</v>
      </c>
      <c r="I99" s="15">
        <v>28</v>
      </c>
      <c r="J99" s="15">
        <v>52</v>
      </c>
      <c r="K99" s="15">
        <v>16</v>
      </c>
      <c r="L99" s="15">
        <v>161</v>
      </c>
      <c r="M99" s="15">
        <v>5</v>
      </c>
      <c r="N99" s="15">
        <v>5815</v>
      </c>
      <c r="O99" s="37">
        <f t="shared" si="3"/>
        <v>0.10816852966466037</v>
      </c>
      <c r="P99" s="15">
        <v>512</v>
      </c>
      <c r="Q99" s="15">
        <v>90</v>
      </c>
      <c r="R99" s="15">
        <v>18</v>
      </c>
      <c r="S99" s="15">
        <v>9</v>
      </c>
    </row>
    <row r="100" spans="2:19" ht="12.75">
      <c r="B100" s="12" t="s">
        <v>32</v>
      </c>
      <c r="C100" s="35">
        <v>6</v>
      </c>
      <c r="D100" s="12" t="s">
        <v>242</v>
      </c>
      <c r="E100" s="15">
        <v>721</v>
      </c>
      <c r="F100" s="15">
        <v>36</v>
      </c>
      <c r="G100" s="15">
        <v>11</v>
      </c>
      <c r="H100" s="36">
        <f t="shared" si="2"/>
        <v>0.3055555555555556</v>
      </c>
      <c r="I100" s="15">
        <v>25</v>
      </c>
      <c r="J100" s="15">
        <v>66</v>
      </c>
      <c r="K100" s="15">
        <v>20</v>
      </c>
      <c r="L100" s="15">
        <v>378</v>
      </c>
      <c r="M100" s="15">
        <v>1</v>
      </c>
      <c r="N100" s="15">
        <v>6740</v>
      </c>
      <c r="O100" s="37">
        <f t="shared" si="3"/>
        <v>0.10697329376854599</v>
      </c>
      <c r="P100" s="15">
        <v>421</v>
      </c>
      <c r="Q100" s="15">
        <v>292</v>
      </c>
      <c r="R100" s="15">
        <v>4</v>
      </c>
      <c r="S100" s="15">
        <v>4</v>
      </c>
    </row>
    <row r="101" spans="2:19" ht="12.75">
      <c r="B101" s="12" t="s">
        <v>345</v>
      </c>
      <c r="C101" s="35">
        <v>7</v>
      </c>
      <c r="D101" s="12" t="s">
        <v>243</v>
      </c>
      <c r="E101" s="15">
        <v>624</v>
      </c>
      <c r="F101" s="15">
        <v>21</v>
      </c>
      <c r="G101" s="15">
        <v>7</v>
      </c>
      <c r="H101" s="36">
        <f t="shared" si="2"/>
        <v>0.3333333333333333</v>
      </c>
      <c r="I101" s="15">
        <v>14</v>
      </c>
      <c r="J101" s="15">
        <v>89</v>
      </c>
      <c r="K101" s="15">
        <v>30</v>
      </c>
      <c r="L101" s="15">
        <v>241</v>
      </c>
      <c r="M101" s="15">
        <v>1</v>
      </c>
      <c r="N101" s="15">
        <v>5871</v>
      </c>
      <c r="O101" s="37">
        <f t="shared" si="3"/>
        <v>0.10628513030148186</v>
      </c>
      <c r="P101" s="15">
        <v>108</v>
      </c>
      <c r="Q101" s="15">
        <v>511</v>
      </c>
      <c r="R101" s="15">
        <v>2</v>
      </c>
      <c r="S101" s="15">
        <v>3</v>
      </c>
    </row>
    <row r="102" spans="2:19" ht="12.75">
      <c r="B102" s="12" t="s">
        <v>25</v>
      </c>
      <c r="C102" s="35">
        <v>12</v>
      </c>
      <c r="D102" s="12" t="s">
        <v>244</v>
      </c>
      <c r="E102" s="15">
        <v>650</v>
      </c>
      <c r="F102" s="15">
        <v>66</v>
      </c>
      <c r="G102" s="15">
        <v>12</v>
      </c>
      <c r="H102" s="36">
        <f t="shared" si="2"/>
        <v>0.18181818181818182</v>
      </c>
      <c r="I102" s="15">
        <v>54</v>
      </c>
      <c r="J102" s="15">
        <v>54</v>
      </c>
      <c r="K102" s="15">
        <v>10</v>
      </c>
      <c r="L102" s="15">
        <v>230</v>
      </c>
      <c r="M102" s="15">
        <v>1</v>
      </c>
      <c r="N102" s="15">
        <v>6318</v>
      </c>
      <c r="O102" s="37">
        <f t="shared" si="3"/>
        <v>0.102880658436214</v>
      </c>
      <c r="P102" s="15">
        <v>544</v>
      </c>
      <c r="Q102" s="15">
        <v>94</v>
      </c>
      <c r="R102" s="15">
        <v>2</v>
      </c>
      <c r="S102" s="15">
        <v>10</v>
      </c>
    </row>
    <row r="103" spans="2:19" ht="12.75">
      <c r="B103" s="12" t="s">
        <v>346</v>
      </c>
      <c r="C103" s="35">
        <v>10</v>
      </c>
      <c r="D103" s="12" t="s">
        <v>245</v>
      </c>
      <c r="E103" s="15">
        <v>620</v>
      </c>
      <c r="F103" s="15">
        <v>52</v>
      </c>
      <c r="G103" s="15">
        <v>23</v>
      </c>
      <c r="H103" s="36">
        <f t="shared" si="2"/>
        <v>0.4423076923076923</v>
      </c>
      <c r="I103" s="15">
        <v>29</v>
      </c>
      <c r="J103" s="15">
        <v>27</v>
      </c>
      <c r="K103" s="15">
        <v>12</v>
      </c>
      <c r="L103" s="15">
        <v>223</v>
      </c>
      <c r="M103" s="15">
        <v>1</v>
      </c>
      <c r="N103" s="15">
        <v>6037</v>
      </c>
      <c r="O103" s="37">
        <f t="shared" si="3"/>
        <v>0.1027000165645188</v>
      </c>
      <c r="P103" s="15">
        <v>466</v>
      </c>
      <c r="Q103" s="15">
        <v>145</v>
      </c>
      <c r="R103" s="15">
        <v>7</v>
      </c>
      <c r="S103" s="15">
        <v>2</v>
      </c>
    </row>
    <row r="104" spans="2:19" ht="12.75">
      <c r="B104" s="12" t="s">
        <v>140</v>
      </c>
      <c r="C104" s="35">
        <v>5</v>
      </c>
      <c r="D104" s="12" t="s">
        <v>246</v>
      </c>
      <c r="E104" s="15">
        <v>495</v>
      </c>
      <c r="F104" s="15">
        <v>68</v>
      </c>
      <c r="G104" s="15">
        <v>23</v>
      </c>
      <c r="H104" s="36">
        <f t="shared" si="2"/>
        <v>0.3382352941176471</v>
      </c>
      <c r="I104" s="15">
        <v>45</v>
      </c>
      <c r="J104" s="15">
        <v>22</v>
      </c>
      <c r="K104" s="15">
        <v>7</v>
      </c>
      <c r="L104" s="15">
        <v>207</v>
      </c>
      <c r="M104" s="15">
        <v>1</v>
      </c>
      <c r="N104" s="15">
        <v>4896</v>
      </c>
      <c r="O104" s="37">
        <f t="shared" si="3"/>
        <v>0.10110294117647059</v>
      </c>
      <c r="P104" s="15">
        <v>421</v>
      </c>
      <c r="Q104" s="15">
        <v>57</v>
      </c>
      <c r="R104" s="15">
        <v>5</v>
      </c>
      <c r="S104" s="15">
        <v>12</v>
      </c>
    </row>
    <row r="105" spans="2:19" ht="12.75">
      <c r="B105" s="12" t="s">
        <v>25</v>
      </c>
      <c r="C105" s="35">
        <v>10</v>
      </c>
      <c r="D105" s="12" t="s">
        <v>247</v>
      </c>
      <c r="E105" s="15">
        <v>567</v>
      </c>
      <c r="F105" s="15">
        <v>47</v>
      </c>
      <c r="G105" s="15">
        <v>21</v>
      </c>
      <c r="H105" s="36">
        <f t="shared" si="2"/>
        <v>0.44680851063829785</v>
      </c>
      <c r="I105" s="15">
        <v>26</v>
      </c>
      <c r="J105" s="15">
        <v>27</v>
      </c>
      <c r="K105" s="15">
        <v>12</v>
      </c>
      <c r="L105" s="15">
        <v>117</v>
      </c>
      <c r="M105" s="15">
        <v>1</v>
      </c>
      <c r="N105" s="15">
        <v>5749</v>
      </c>
      <c r="O105" s="37">
        <f t="shared" si="3"/>
        <v>0.09862584797356062</v>
      </c>
      <c r="P105" s="15">
        <v>425</v>
      </c>
      <c r="Q105" s="15">
        <v>127</v>
      </c>
      <c r="R105" s="15">
        <v>4</v>
      </c>
      <c r="S105" s="15">
        <v>11</v>
      </c>
    </row>
    <row r="106" spans="2:19" ht="12.75">
      <c r="B106" s="12" t="s">
        <v>344</v>
      </c>
      <c r="C106" s="35">
        <v>6</v>
      </c>
      <c r="D106" s="12" t="s">
        <v>248</v>
      </c>
      <c r="E106" s="15">
        <v>592</v>
      </c>
      <c r="F106" s="15">
        <v>393</v>
      </c>
      <c r="G106" s="15">
        <v>57</v>
      </c>
      <c r="H106" s="36">
        <f t="shared" si="2"/>
        <v>0.1450381679389313</v>
      </c>
      <c r="I106" s="15">
        <v>336</v>
      </c>
      <c r="J106" s="15">
        <v>10</v>
      </c>
      <c r="K106" s="15">
        <v>2</v>
      </c>
      <c r="L106" s="15">
        <v>50</v>
      </c>
      <c r="M106" s="15">
        <v>1</v>
      </c>
      <c r="N106" s="15">
        <v>6153</v>
      </c>
      <c r="O106" s="37">
        <f t="shared" si="3"/>
        <v>0.09621322931903137</v>
      </c>
      <c r="P106" s="15">
        <v>99</v>
      </c>
      <c r="Q106" s="15">
        <v>484</v>
      </c>
      <c r="R106" s="15">
        <v>3</v>
      </c>
      <c r="S106" s="15">
        <v>6</v>
      </c>
    </row>
    <row r="107" spans="2:19" ht="12.75">
      <c r="B107" s="12" t="s">
        <v>22</v>
      </c>
      <c r="C107" s="35">
        <v>7</v>
      </c>
      <c r="D107" s="12" t="s">
        <v>249</v>
      </c>
      <c r="E107" s="15">
        <v>510</v>
      </c>
      <c r="F107" s="15">
        <v>83</v>
      </c>
      <c r="G107" s="15">
        <v>20</v>
      </c>
      <c r="H107" s="36">
        <f t="shared" si="2"/>
        <v>0.24096385542168675</v>
      </c>
      <c r="I107" s="15">
        <v>63</v>
      </c>
      <c r="J107" s="15">
        <v>26</v>
      </c>
      <c r="K107" s="15">
        <v>6</v>
      </c>
      <c r="L107" s="15">
        <v>376</v>
      </c>
      <c r="M107" s="15">
        <v>1</v>
      </c>
      <c r="N107" s="15">
        <v>5945</v>
      </c>
      <c r="O107" s="37">
        <f t="shared" si="3"/>
        <v>0.08578637510513036</v>
      </c>
      <c r="P107" s="15">
        <v>439</v>
      </c>
      <c r="Q107" s="15">
        <v>59</v>
      </c>
      <c r="R107" s="15">
        <v>8</v>
      </c>
      <c r="S107" s="15">
        <v>4</v>
      </c>
    </row>
    <row r="108" spans="2:19" ht="12.75">
      <c r="B108" s="12" t="s">
        <v>344</v>
      </c>
      <c r="C108" s="35">
        <v>10</v>
      </c>
      <c r="D108" s="12" t="s">
        <v>250</v>
      </c>
      <c r="E108" s="15">
        <v>535</v>
      </c>
      <c r="F108" s="15">
        <v>396</v>
      </c>
      <c r="G108" s="15">
        <v>53</v>
      </c>
      <c r="H108" s="36">
        <f t="shared" si="2"/>
        <v>0.13383838383838384</v>
      </c>
      <c r="I108" s="15">
        <v>343</v>
      </c>
      <c r="J108" s="15">
        <v>10</v>
      </c>
      <c r="K108" s="15">
        <v>1</v>
      </c>
      <c r="L108" s="15">
        <v>189</v>
      </c>
      <c r="M108" s="15">
        <v>1</v>
      </c>
      <c r="N108" s="15">
        <v>6257</v>
      </c>
      <c r="O108" s="37">
        <f t="shared" si="3"/>
        <v>0.08550423525651271</v>
      </c>
      <c r="P108" s="15">
        <v>301</v>
      </c>
      <c r="Q108" s="15">
        <v>209</v>
      </c>
      <c r="R108" s="15">
        <v>9</v>
      </c>
      <c r="S108" s="15">
        <v>16</v>
      </c>
    </row>
    <row r="109" spans="2:19" ht="12.75">
      <c r="B109" s="12" t="s">
        <v>251</v>
      </c>
      <c r="C109" s="35">
        <v>4</v>
      </c>
      <c r="D109" s="12" t="s">
        <v>252</v>
      </c>
      <c r="E109" s="15">
        <v>525</v>
      </c>
      <c r="F109" s="15">
        <v>44</v>
      </c>
      <c r="G109" s="15">
        <v>24</v>
      </c>
      <c r="H109" s="36">
        <f t="shared" si="2"/>
        <v>0.5454545454545454</v>
      </c>
      <c r="I109" s="15">
        <v>20</v>
      </c>
      <c r="J109" s="15">
        <v>22</v>
      </c>
      <c r="K109" s="15">
        <v>12</v>
      </c>
      <c r="L109" s="15">
        <v>157</v>
      </c>
      <c r="M109" s="15">
        <v>1</v>
      </c>
      <c r="N109" s="15">
        <v>6313</v>
      </c>
      <c r="O109" s="37">
        <f t="shared" si="3"/>
        <v>0.08316172976397909</v>
      </c>
      <c r="P109" s="15">
        <v>485</v>
      </c>
      <c r="Q109" s="15">
        <v>26</v>
      </c>
      <c r="R109" s="15">
        <v>7</v>
      </c>
      <c r="S109" s="15">
        <v>7</v>
      </c>
    </row>
    <row r="110" spans="2:19" ht="12.75">
      <c r="B110" s="12" t="s">
        <v>32</v>
      </c>
      <c r="C110" s="35">
        <v>1</v>
      </c>
      <c r="D110" s="12" t="s">
        <v>253</v>
      </c>
      <c r="E110" s="15">
        <v>435</v>
      </c>
      <c r="F110" s="15">
        <v>11</v>
      </c>
      <c r="G110" s="15">
        <v>5</v>
      </c>
      <c r="H110" s="36">
        <f t="shared" si="2"/>
        <v>0.45454545454545453</v>
      </c>
      <c r="I110" s="15">
        <v>6</v>
      </c>
      <c r="J110" s="15">
        <v>87</v>
      </c>
      <c r="K110" s="15">
        <v>40</v>
      </c>
      <c r="L110" s="15">
        <v>248</v>
      </c>
      <c r="M110" s="15">
        <v>23</v>
      </c>
      <c r="N110" s="15">
        <v>5651</v>
      </c>
      <c r="O110" s="37">
        <f t="shared" si="3"/>
        <v>0.07697752610157495</v>
      </c>
      <c r="P110" s="15">
        <v>426</v>
      </c>
      <c r="Q110" s="15">
        <v>1</v>
      </c>
      <c r="R110" s="15">
        <v>6</v>
      </c>
      <c r="S110" s="15">
        <v>2</v>
      </c>
    </row>
    <row r="111" spans="2:19" ht="12.75">
      <c r="B111" s="12" t="s">
        <v>140</v>
      </c>
      <c r="C111" s="35">
        <v>11</v>
      </c>
      <c r="D111" s="12" t="s">
        <v>254</v>
      </c>
      <c r="E111" s="15">
        <v>457</v>
      </c>
      <c r="F111" s="15">
        <v>49</v>
      </c>
      <c r="G111" s="15">
        <v>15</v>
      </c>
      <c r="H111" s="36">
        <f t="shared" si="2"/>
        <v>0.30612244897959184</v>
      </c>
      <c r="I111" s="15">
        <v>34</v>
      </c>
      <c r="J111" s="15">
        <v>30</v>
      </c>
      <c r="K111" s="15">
        <v>9</v>
      </c>
      <c r="L111" s="15">
        <v>95</v>
      </c>
      <c r="M111" s="15">
        <v>1</v>
      </c>
      <c r="N111" s="15">
        <v>5976</v>
      </c>
      <c r="O111" s="37">
        <f t="shared" si="3"/>
        <v>0.07647255689424363</v>
      </c>
      <c r="P111" s="15">
        <v>319</v>
      </c>
      <c r="Q111" s="15">
        <v>128</v>
      </c>
      <c r="R111" s="15">
        <v>4</v>
      </c>
      <c r="S111" s="15">
        <v>6</v>
      </c>
    </row>
    <row r="112" spans="2:19" ht="12.75">
      <c r="B112" s="12" t="s">
        <v>25</v>
      </c>
      <c r="C112" s="35">
        <v>9</v>
      </c>
      <c r="D112" s="12" t="s">
        <v>255</v>
      </c>
      <c r="E112" s="15">
        <v>451</v>
      </c>
      <c r="F112" s="15">
        <v>14</v>
      </c>
      <c r="G112" s="15">
        <v>8</v>
      </c>
      <c r="H112" s="36">
        <f t="shared" si="2"/>
        <v>0.5714285714285714</v>
      </c>
      <c r="I112" s="15">
        <v>6</v>
      </c>
      <c r="J112" s="15">
        <v>56</v>
      </c>
      <c r="K112" s="15">
        <v>32</v>
      </c>
      <c r="L112" s="15">
        <v>238</v>
      </c>
      <c r="M112" s="15">
        <v>2</v>
      </c>
      <c r="N112" s="15">
        <v>5981</v>
      </c>
      <c r="O112" s="37">
        <f t="shared" si="3"/>
        <v>0.07540545059354622</v>
      </c>
      <c r="P112" s="15">
        <v>309</v>
      </c>
      <c r="Q112" s="15">
        <v>136</v>
      </c>
      <c r="R112" s="15">
        <v>3</v>
      </c>
      <c r="S112" s="15">
        <v>3</v>
      </c>
    </row>
    <row r="113" spans="2:19" ht="12.75">
      <c r="B113" s="12" t="s">
        <v>344</v>
      </c>
      <c r="C113" s="35">
        <v>3</v>
      </c>
      <c r="D113" s="12" t="s">
        <v>256</v>
      </c>
      <c r="E113" s="15">
        <v>533</v>
      </c>
      <c r="F113" s="15">
        <v>393</v>
      </c>
      <c r="G113" s="15">
        <v>35</v>
      </c>
      <c r="H113" s="36">
        <f t="shared" si="2"/>
        <v>0.089058524173028</v>
      </c>
      <c r="I113" s="15">
        <v>358</v>
      </c>
      <c r="J113" s="15">
        <v>15</v>
      </c>
      <c r="K113" s="15">
        <v>1</v>
      </c>
      <c r="L113" s="15">
        <v>127</v>
      </c>
      <c r="M113" s="15">
        <v>1</v>
      </c>
      <c r="N113" s="15">
        <v>7394</v>
      </c>
      <c r="O113" s="37">
        <f t="shared" si="3"/>
        <v>0.07208547470922369</v>
      </c>
      <c r="P113" s="15">
        <v>237</v>
      </c>
      <c r="Q113" s="15">
        <v>255</v>
      </c>
      <c r="R113" s="15">
        <v>8</v>
      </c>
      <c r="S113" s="15">
        <v>33</v>
      </c>
    </row>
    <row r="114" spans="2:19" ht="12.75">
      <c r="B114" s="12" t="s">
        <v>25</v>
      </c>
      <c r="C114" s="35">
        <v>10</v>
      </c>
      <c r="D114" s="12" t="s">
        <v>257</v>
      </c>
      <c r="E114" s="15">
        <v>413</v>
      </c>
      <c r="F114" s="15">
        <v>46</v>
      </c>
      <c r="G114" s="15">
        <v>9</v>
      </c>
      <c r="H114" s="36">
        <f t="shared" si="2"/>
        <v>0.1956521739130435</v>
      </c>
      <c r="I114" s="15">
        <v>37</v>
      </c>
      <c r="J114" s="15">
        <v>46</v>
      </c>
      <c r="K114" s="15">
        <v>9</v>
      </c>
      <c r="L114" s="15">
        <v>274</v>
      </c>
      <c r="M114" s="15">
        <v>1</v>
      </c>
      <c r="N114" s="15">
        <v>5749</v>
      </c>
      <c r="O114" s="37">
        <f t="shared" si="3"/>
        <v>0.07183858062271699</v>
      </c>
      <c r="P114" s="15">
        <v>341</v>
      </c>
      <c r="Q114" s="15">
        <v>58</v>
      </c>
      <c r="R114" s="15">
        <v>4</v>
      </c>
      <c r="S114" s="15">
        <v>10</v>
      </c>
    </row>
    <row r="115" spans="2:19" ht="12.75">
      <c r="B115" s="12" t="s">
        <v>27</v>
      </c>
      <c r="C115" s="35">
        <v>9</v>
      </c>
      <c r="D115" s="12" t="s">
        <v>258</v>
      </c>
      <c r="E115" s="15">
        <v>430</v>
      </c>
      <c r="F115" s="15">
        <v>47</v>
      </c>
      <c r="G115" s="15">
        <v>23</v>
      </c>
      <c r="H115" s="36">
        <f t="shared" si="2"/>
        <v>0.48936170212765956</v>
      </c>
      <c r="I115" s="15">
        <v>24</v>
      </c>
      <c r="J115" s="15">
        <v>19</v>
      </c>
      <c r="K115" s="15">
        <v>9</v>
      </c>
      <c r="L115" s="15">
        <v>124</v>
      </c>
      <c r="M115" s="15">
        <v>1</v>
      </c>
      <c r="N115" s="15">
        <v>6103</v>
      </c>
      <c r="O115" s="37">
        <f t="shared" si="3"/>
        <v>0.07045715222021956</v>
      </c>
      <c r="P115" s="15">
        <v>307</v>
      </c>
      <c r="Q115" s="15">
        <v>104</v>
      </c>
      <c r="R115" s="15">
        <v>7</v>
      </c>
      <c r="S115" s="15">
        <v>12</v>
      </c>
    </row>
    <row r="116" spans="2:19" ht="12.75">
      <c r="B116" s="12" t="s">
        <v>345</v>
      </c>
      <c r="C116" s="35">
        <v>29</v>
      </c>
      <c r="D116" s="12" t="s">
        <v>259</v>
      </c>
      <c r="E116" s="15">
        <v>391</v>
      </c>
      <c r="F116" s="15">
        <v>41</v>
      </c>
      <c r="G116" s="15">
        <v>16</v>
      </c>
      <c r="H116" s="36">
        <f t="shared" si="2"/>
        <v>0.3902439024390244</v>
      </c>
      <c r="I116" s="15">
        <v>25</v>
      </c>
      <c r="J116" s="15">
        <v>24</v>
      </c>
      <c r="K116" s="15">
        <v>10</v>
      </c>
      <c r="L116" s="15">
        <v>74</v>
      </c>
      <c r="M116" s="15">
        <v>1</v>
      </c>
      <c r="N116" s="15">
        <v>5819</v>
      </c>
      <c r="O116" s="37">
        <f t="shared" si="3"/>
        <v>0.06719367588932806</v>
      </c>
      <c r="P116" s="15">
        <v>208</v>
      </c>
      <c r="Q116" s="15">
        <v>177</v>
      </c>
      <c r="R116" s="15">
        <v>2</v>
      </c>
      <c r="S116" s="15">
        <v>4</v>
      </c>
    </row>
    <row r="117" spans="2:19" ht="12.75">
      <c r="B117" s="12" t="s">
        <v>344</v>
      </c>
      <c r="C117" s="35">
        <v>9</v>
      </c>
      <c r="D117" s="12" t="s">
        <v>260</v>
      </c>
      <c r="E117" s="15">
        <v>374</v>
      </c>
      <c r="F117" s="15">
        <v>394</v>
      </c>
      <c r="G117" s="15">
        <v>53</v>
      </c>
      <c r="H117" s="36">
        <f t="shared" si="2"/>
        <v>0.13451776649746192</v>
      </c>
      <c r="I117" s="15">
        <v>341</v>
      </c>
      <c r="J117" s="15">
        <v>7</v>
      </c>
      <c r="K117" s="15">
        <v>1</v>
      </c>
      <c r="L117" s="15">
        <v>56</v>
      </c>
      <c r="M117" s="15">
        <v>1</v>
      </c>
      <c r="N117" s="15">
        <v>5721</v>
      </c>
      <c r="O117" s="37">
        <f t="shared" si="3"/>
        <v>0.06537318650585562</v>
      </c>
      <c r="P117" s="15">
        <v>196</v>
      </c>
      <c r="Q117" s="15">
        <v>165</v>
      </c>
      <c r="R117" s="15">
        <v>2</v>
      </c>
      <c r="S117" s="15">
        <v>11</v>
      </c>
    </row>
    <row r="118" spans="2:19" ht="12.75">
      <c r="B118" s="12" t="s">
        <v>222</v>
      </c>
      <c r="C118" s="35">
        <v>13</v>
      </c>
      <c r="D118" s="12" t="s">
        <v>261</v>
      </c>
      <c r="E118" s="15">
        <v>376</v>
      </c>
      <c r="F118" s="15">
        <v>48</v>
      </c>
      <c r="G118" s="15">
        <v>17</v>
      </c>
      <c r="H118" s="36">
        <f t="shared" si="2"/>
        <v>0.3541666666666667</v>
      </c>
      <c r="I118" s="15">
        <v>31</v>
      </c>
      <c r="J118" s="15">
        <v>22</v>
      </c>
      <c r="K118" s="15">
        <v>8</v>
      </c>
      <c r="L118" s="15">
        <v>100</v>
      </c>
      <c r="M118" s="15">
        <v>1</v>
      </c>
      <c r="N118" s="15">
        <v>6017</v>
      </c>
      <c r="O118" s="37">
        <f t="shared" si="3"/>
        <v>0.0624896127638358</v>
      </c>
      <c r="P118" s="15">
        <v>342</v>
      </c>
      <c r="Q118" s="15">
        <v>20</v>
      </c>
      <c r="R118" s="15">
        <v>6</v>
      </c>
      <c r="S118" s="15">
        <v>8</v>
      </c>
    </row>
    <row r="119" spans="2:19" ht="12.75">
      <c r="B119" s="12" t="s">
        <v>114</v>
      </c>
      <c r="C119" s="35">
        <v>7</v>
      </c>
      <c r="D119" s="12" t="s">
        <v>262</v>
      </c>
      <c r="E119" s="15">
        <v>410</v>
      </c>
      <c r="F119" s="15">
        <v>75</v>
      </c>
      <c r="G119" s="15">
        <v>34</v>
      </c>
      <c r="H119" s="36">
        <f t="shared" si="2"/>
        <v>0.4533333333333333</v>
      </c>
      <c r="I119" s="15">
        <v>41</v>
      </c>
      <c r="J119" s="15">
        <v>12</v>
      </c>
      <c r="K119" s="15">
        <v>5</v>
      </c>
      <c r="L119" s="15">
        <v>63</v>
      </c>
      <c r="M119" s="15">
        <v>1</v>
      </c>
      <c r="N119" s="15">
        <v>6605</v>
      </c>
      <c r="O119" s="37">
        <f t="shared" si="3"/>
        <v>0.06207418622255867</v>
      </c>
      <c r="P119" s="15">
        <v>307</v>
      </c>
      <c r="Q119" s="15">
        <v>94</v>
      </c>
      <c r="R119" s="15">
        <v>2</v>
      </c>
      <c r="S119" s="15">
        <v>7</v>
      </c>
    </row>
    <row r="120" spans="2:19" ht="12.75">
      <c r="B120" s="12" t="s">
        <v>25</v>
      </c>
      <c r="C120" s="35">
        <v>5</v>
      </c>
      <c r="D120" s="12" t="s">
        <v>263</v>
      </c>
      <c r="E120" s="15">
        <v>335</v>
      </c>
      <c r="F120" s="15">
        <v>62</v>
      </c>
      <c r="G120" s="15">
        <v>26</v>
      </c>
      <c r="H120" s="36">
        <f t="shared" si="2"/>
        <v>0.41935483870967744</v>
      </c>
      <c r="I120" s="15">
        <v>36</v>
      </c>
      <c r="J120" s="15">
        <v>13</v>
      </c>
      <c r="K120" s="15">
        <v>5</v>
      </c>
      <c r="L120" s="15">
        <v>123</v>
      </c>
      <c r="M120" s="15">
        <v>1</v>
      </c>
      <c r="N120" s="15">
        <v>5491</v>
      </c>
      <c r="O120" s="37">
        <f t="shared" si="3"/>
        <v>0.061008923693316335</v>
      </c>
      <c r="P120" s="15">
        <v>301</v>
      </c>
      <c r="Q120" s="15">
        <v>13</v>
      </c>
      <c r="R120" s="15">
        <v>8</v>
      </c>
      <c r="S120" s="15">
        <v>13</v>
      </c>
    </row>
    <row r="121" spans="2:19" ht="12.75">
      <c r="B121" s="12" t="s">
        <v>343</v>
      </c>
      <c r="C121" s="35">
        <v>6</v>
      </c>
      <c r="D121" s="12" t="s">
        <v>264</v>
      </c>
      <c r="E121" s="15">
        <v>423</v>
      </c>
      <c r="F121" s="15">
        <v>42</v>
      </c>
      <c r="G121" s="15">
        <v>15</v>
      </c>
      <c r="H121" s="36">
        <f t="shared" si="2"/>
        <v>0.35714285714285715</v>
      </c>
      <c r="I121" s="15">
        <v>27</v>
      </c>
      <c r="J121" s="15">
        <v>28</v>
      </c>
      <c r="K121" s="15">
        <v>10</v>
      </c>
      <c r="L121" s="15">
        <v>143</v>
      </c>
      <c r="M121" s="15">
        <v>3</v>
      </c>
      <c r="N121" s="15">
        <v>6964</v>
      </c>
      <c r="O121" s="37">
        <f t="shared" si="3"/>
        <v>0.06074095347501436</v>
      </c>
      <c r="P121" s="15">
        <v>317</v>
      </c>
      <c r="Q121" s="15">
        <v>102</v>
      </c>
      <c r="R121" s="15">
        <v>3</v>
      </c>
      <c r="S121" s="15">
        <v>1</v>
      </c>
    </row>
    <row r="122" spans="2:19" ht="12.75">
      <c r="B122" s="12" t="s">
        <v>344</v>
      </c>
      <c r="C122" s="35">
        <v>21</v>
      </c>
      <c r="D122" s="12" t="s">
        <v>265</v>
      </c>
      <c r="E122" s="15">
        <v>366</v>
      </c>
      <c r="F122" s="15">
        <v>393</v>
      </c>
      <c r="G122" s="15">
        <v>39</v>
      </c>
      <c r="H122" s="36">
        <f t="shared" si="2"/>
        <v>0.09923664122137404</v>
      </c>
      <c r="I122" s="15">
        <v>354</v>
      </c>
      <c r="J122" s="15">
        <v>9</v>
      </c>
      <c r="K122" s="15">
        <v>1</v>
      </c>
      <c r="L122" s="15">
        <v>51</v>
      </c>
      <c r="M122" s="15">
        <v>1</v>
      </c>
      <c r="N122" s="15">
        <v>6146</v>
      </c>
      <c r="O122" s="37">
        <f t="shared" si="3"/>
        <v>0.059550927432476405</v>
      </c>
      <c r="P122" s="15">
        <v>86</v>
      </c>
      <c r="Q122" s="15">
        <v>272</v>
      </c>
      <c r="R122" s="15">
        <v>2</v>
      </c>
      <c r="S122" s="15">
        <v>6</v>
      </c>
    </row>
    <row r="123" spans="2:19" ht="12.75">
      <c r="B123" s="12" t="s">
        <v>93</v>
      </c>
      <c r="C123" s="35">
        <v>2</v>
      </c>
      <c r="D123" s="12" t="s">
        <v>266</v>
      </c>
      <c r="E123" s="15">
        <v>333</v>
      </c>
      <c r="F123" s="15">
        <v>93</v>
      </c>
      <c r="G123" s="15">
        <v>30</v>
      </c>
      <c r="H123" s="36">
        <f t="shared" si="2"/>
        <v>0.3225806451612903</v>
      </c>
      <c r="I123" s="15">
        <v>63</v>
      </c>
      <c r="J123" s="15">
        <v>11</v>
      </c>
      <c r="K123" s="15">
        <v>4</v>
      </c>
      <c r="L123" s="15">
        <v>48</v>
      </c>
      <c r="M123" s="15">
        <v>1</v>
      </c>
      <c r="N123" s="15">
        <v>6047</v>
      </c>
      <c r="O123" s="37">
        <f t="shared" si="3"/>
        <v>0.05506862907226724</v>
      </c>
      <c r="P123" s="15">
        <v>239</v>
      </c>
      <c r="Q123" s="15">
        <v>72</v>
      </c>
      <c r="R123" s="15">
        <v>3</v>
      </c>
      <c r="S123" s="15">
        <v>19</v>
      </c>
    </row>
    <row r="124" spans="2:19" ht="12.75">
      <c r="B124" s="12" t="s">
        <v>27</v>
      </c>
      <c r="C124" s="35">
        <v>12</v>
      </c>
      <c r="D124" s="12" t="s">
        <v>267</v>
      </c>
      <c r="E124" s="15">
        <v>308</v>
      </c>
      <c r="F124" s="15">
        <v>46</v>
      </c>
      <c r="G124" s="15">
        <v>16</v>
      </c>
      <c r="H124" s="36">
        <f t="shared" si="2"/>
        <v>0.34782608695652173</v>
      </c>
      <c r="I124" s="15">
        <v>30</v>
      </c>
      <c r="J124" s="15">
        <v>19</v>
      </c>
      <c r="K124" s="15">
        <v>7</v>
      </c>
      <c r="L124" s="15">
        <v>76</v>
      </c>
      <c r="M124" s="15">
        <v>1</v>
      </c>
      <c r="N124" s="15">
        <v>5678</v>
      </c>
      <c r="O124" s="37">
        <f t="shared" si="3"/>
        <v>0.05424445227192674</v>
      </c>
      <c r="P124" s="15">
        <v>254</v>
      </c>
      <c r="Q124" s="15">
        <v>51</v>
      </c>
      <c r="R124" s="15">
        <v>2</v>
      </c>
      <c r="S124" s="15">
        <v>1</v>
      </c>
    </row>
    <row r="125" spans="2:19" ht="12.75">
      <c r="B125" s="12" t="s">
        <v>32</v>
      </c>
      <c r="C125" s="35">
        <v>4</v>
      </c>
      <c r="D125" s="12" t="s">
        <v>268</v>
      </c>
      <c r="E125" s="15">
        <v>344</v>
      </c>
      <c r="F125" s="15">
        <v>44</v>
      </c>
      <c r="G125" s="15">
        <v>9</v>
      </c>
      <c r="H125" s="36">
        <f t="shared" si="2"/>
        <v>0.20454545454545456</v>
      </c>
      <c r="I125" s="15">
        <v>35</v>
      </c>
      <c r="J125" s="15">
        <v>38</v>
      </c>
      <c r="K125" s="15">
        <v>8</v>
      </c>
      <c r="L125" s="15">
        <v>123</v>
      </c>
      <c r="M125" s="15">
        <v>5</v>
      </c>
      <c r="N125" s="15">
        <v>6443</v>
      </c>
      <c r="O125" s="37">
        <f t="shared" si="3"/>
        <v>0.05339127735526929</v>
      </c>
      <c r="P125" s="15">
        <v>271</v>
      </c>
      <c r="Q125" s="15">
        <v>63</v>
      </c>
      <c r="R125" s="15">
        <v>8</v>
      </c>
      <c r="S125" s="15">
        <v>2</v>
      </c>
    </row>
    <row r="126" spans="2:19" ht="12.75">
      <c r="B126" s="12" t="s">
        <v>343</v>
      </c>
      <c r="C126" s="35">
        <v>1</v>
      </c>
      <c r="D126" s="12" t="s">
        <v>269</v>
      </c>
      <c r="E126" s="15">
        <v>324</v>
      </c>
      <c r="F126" s="15">
        <v>73</v>
      </c>
      <c r="G126" s="15">
        <v>30</v>
      </c>
      <c r="H126" s="36">
        <f t="shared" si="2"/>
        <v>0.410958904109589</v>
      </c>
      <c r="I126" s="15">
        <v>43</v>
      </c>
      <c r="J126" s="15">
        <v>11</v>
      </c>
      <c r="K126" s="15">
        <v>4</v>
      </c>
      <c r="L126" s="15">
        <v>84</v>
      </c>
      <c r="M126" s="15">
        <v>1</v>
      </c>
      <c r="N126" s="15">
        <v>6158</v>
      </c>
      <c r="O126" s="37">
        <f t="shared" si="3"/>
        <v>0.05261448522247483</v>
      </c>
      <c r="P126" s="15">
        <v>240</v>
      </c>
      <c r="Q126" s="15">
        <v>76</v>
      </c>
      <c r="R126" s="15">
        <v>3</v>
      </c>
      <c r="S126" s="15">
        <v>5</v>
      </c>
    </row>
    <row r="127" spans="2:19" ht="12.75">
      <c r="B127" s="12" t="s">
        <v>345</v>
      </c>
      <c r="C127" s="35">
        <v>13</v>
      </c>
      <c r="D127" s="12" t="s">
        <v>270</v>
      </c>
      <c r="E127" s="15">
        <v>273</v>
      </c>
      <c r="F127" s="15">
        <v>44</v>
      </c>
      <c r="G127" s="15">
        <v>11</v>
      </c>
      <c r="H127" s="36">
        <f t="shared" si="2"/>
        <v>0.25</v>
      </c>
      <c r="I127" s="15">
        <v>33</v>
      </c>
      <c r="J127" s="15">
        <v>25</v>
      </c>
      <c r="K127" s="15">
        <v>6</v>
      </c>
      <c r="L127" s="15">
        <v>151</v>
      </c>
      <c r="M127" s="15">
        <v>1</v>
      </c>
      <c r="N127" s="15">
        <v>5240</v>
      </c>
      <c r="O127" s="37">
        <f t="shared" si="3"/>
        <v>0.052099236641221375</v>
      </c>
      <c r="P127" s="15">
        <v>257</v>
      </c>
      <c r="Q127" s="15">
        <v>14</v>
      </c>
      <c r="R127" s="15">
        <v>2</v>
      </c>
      <c r="S127" s="15">
        <v>0</v>
      </c>
    </row>
    <row r="128" spans="2:19" ht="12.75">
      <c r="B128" s="12" t="s">
        <v>25</v>
      </c>
      <c r="C128" s="35">
        <v>8</v>
      </c>
      <c r="D128" s="12" t="s">
        <v>271</v>
      </c>
      <c r="E128" s="15">
        <v>336</v>
      </c>
      <c r="F128" s="15">
        <v>25</v>
      </c>
      <c r="G128" s="15">
        <v>9</v>
      </c>
      <c r="H128" s="36">
        <f t="shared" si="2"/>
        <v>0.36</v>
      </c>
      <c r="I128" s="15">
        <v>16</v>
      </c>
      <c r="J128" s="15">
        <v>37</v>
      </c>
      <c r="K128" s="15">
        <v>13</v>
      </c>
      <c r="L128" s="15">
        <v>205</v>
      </c>
      <c r="M128" s="15">
        <v>1</v>
      </c>
      <c r="N128" s="15">
        <v>6461</v>
      </c>
      <c r="O128" s="37">
        <f t="shared" si="3"/>
        <v>0.05200433369447454</v>
      </c>
      <c r="P128" s="15">
        <v>124</v>
      </c>
      <c r="Q128" s="15">
        <v>205</v>
      </c>
      <c r="R128" s="15">
        <v>2</v>
      </c>
      <c r="S128" s="15">
        <v>5</v>
      </c>
    </row>
    <row r="129" spans="2:19" ht="12.75">
      <c r="B129" s="12" t="s">
        <v>187</v>
      </c>
      <c r="C129" s="35">
        <v>6</v>
      </c>
      <c r="D129" s="12" t="s">
        <v>272</v>
      </c>
      <c r="E129" s="15">
        <v>317</v>
      </c>
      <c r="F129" s="15">
        <v>32</v>
      </c>
      <c r="G129" s="15">
        <v>9</v>
      </c>
      <c r="H129" s="36">
        <f t="shared" si="2"/>
        <v>0.28125</v>
      </c>
      <c r="I129" s="15">
        <v>23</v>
      </c>
      <c r="J129" s="15">
        <v>35</v>
      </c>
      <c r="K129" s="15">
        <v>10</v>
      </c>
      <c r="L129" s="15">
        <v>251</v>
      </c>
      <c r="M129" s="15">
        <v>1</v>
      </c>
      <c r="N129" s="15">
        <v>6665</v>
      </c>
      <c r="O129" s="37">
        <f t="shared" si="3"/>
        <v>0.047561890472618155</v>
      </c>
      <c r="P129" s="15">
        <v>255</v>
      </c>
      <c r="Q129" s="15">
        <v>58</v>
      </c>
      <c r="R129" s="15">
        <v>2</v>
      </c>
      <c r="S129" s="15">
        <v>2</v>
      </c>
    </row>
    <row r="130" spans="2:19" ht="12.75">
      <c r="B130" s="12" t="s">
        <v>344</v>
      </c>
      <c r="C130" s="35">
        <v>4</v>
      </c>
      <c r="D130" s="12" t="s">
        <v>273</v>
      </c>
      <c r="E130" s="15">
        <v>249</v>
      </c>
      <c r="F130" s="15">
        <v>393</v>
      </c>
      <c r="G130" s="15">
        <v>35</v>
      </c>
      <c r="H130" s="36">
        <f t="shared" si="2"/>
        <v>0.089058524173028</v>
      </c>
      <c r="I130" s="15">
        <v>358</v>
      </c>
      <c r="J130" s="15">
        <v>7</v>
      </c>
      <c r="K130" s="15">
        <v>1</v>
      </c>
      <c r="L130" s="15">
        <v>95</v>
      </c>
      <c r="M130" s="15">
        <v>1</v>
      </c>
      <c r="N130" s="15">
        <v>5478</v>
      </c>
      <c r="O130" s="37">
        <f t="shared" si="3"/>
        <v>0.045454545454545456</v>
      </c>
      <c r="P130" s="15">
        <v>114</v>
      </c>
      <c r="Q130" s="15">
        <v>123</v>
      </c>
      <c r="R130" s="15">
        <v>5</v>
      </c>
      <c r="S130" s="15">
        <v>7</v>
      </c>
    </row>
    <row r="131" spans="2:19" ht="12.75">
      <c r="B131" s="12" t="s">
        <v>222</v>
      </c>
      <c r="C131" s="35">
        <v>5</v>
      </c>
      <c r="D131" s="12" t="s">
        <v>274</v>
      </c>
      <c r="E131" s="15">
        <v>252</v>
      </c>
      <c r="F131" s="15">
        <v>31</v>
      </c>
      <c r="G131" s="15">
        <v>19</v>
      </c>
      <c r="H131" s="36">
        <f t="shared" si="2"/>
        <v>0.6129032258064516</v>
      </c>
      <c r="I131" s="15">
        <v>12</v>
      </c>
      <c r="J131" s="15">
        <v>13</v>
      </c>
      <c r="K131" s="15">
        <v>8</v>
      </c>
      <c r="L131" s="15">
        <v>32</v>
      </c>
      <c r="M131" s="15">
        <v>3</v>
      </c>
      <c r="N131" s="15">
        <v>5699</v>
      </c>
      <c r="O131" s="37">
        <f t="shared" si="3"/>
        <v>0.0442182839094578</v>
      </c>
      <c r="P131" s="15">
        <v>214</v>
      </c>
      <c r="Q131" s="15">
        <v>25</v>
      </c>
      <c r="R131" s="15">
        <v>3</v>
      </c>
      <c r="S131" s="15">
        <v>10</v>
      </c>
    </row>
    <row r="132" spans="2:19" ht="12.75">
      <c r="B132" s="12" t="s">
        <v>344</v>
      </c>
      <c r="C132" s="35">
        <v>12</v>
      </c>
      <c r="D132" s="12" t="s">
        <v>275</v>
      </c>
      <c r="E132" s="15">
        <v>257</v>
      </c>
      <c r="F132" s="15">
        <v>394</v>
      </c>
      <c r="G132" s="15">
        <v>38</v>
      </c>
      <c r="H132" s="36">
        <f t="shared" si="2"/>
        <v>0.09644670050761421</v>
      </c>
      <c r="I132" s="15">
        <v>356</v>
      </c>
      <c r="J132" s="15">
        <v>7</v>
      </c>
      <c r="K132" s="15">
        <v>1</v>
      </c>
      <c r="L132" s="15">
        <v>66</v>
      </c>
      <c r="M132" s="15">
        <v>1</v>
      </c>
      <c r="N132" s="15">
        <v>5838</v>
      </c>
      <c r="O132" s="37">
        <f t="shared" si="3"/>
        <v>0.044021925316889345</v>
      </c>
      <c r="P132" s="15">
        <v>54</v>
      </c>
      <c r="Q132" s="15">
        <v>197</v>
      </c>
      <c r="R132" s="15">
        <v>1</v>
      </c>
      <c r="S132" s="15">
        <v>5</v>
      </c>
    </row>
    <row r="133" spans="2:19" ht="12.75">
      <c r="B133" s="12" t="s">
        <v>25</v>
      </c>
      <c r="C133" s="35">
        <v>9</v>
      </c>
      <c r="D133" s="12" t="s">
        <v>276</v>
      </c>
      <c r="E133" s="15">
        <v>250</v>
      </c>
      <c r="F133" s="15">
        <v>27</v>
      </c>
      <c r="G133" s="15">
        <v>4</v>
      </c>
      <c r="H133" s="36">
        <f aca="true" t="shared" si="4" ref="H133:H177">G133/F133</f>
        <v>0.14814814814814814</v>
      </c>
      <c r="I133" s="15">
        <v>23</v>
      </c>
      <c r="J133" s="15">
        <v>63</v>
      </c>
      <c r="K133" s="15">
        <v>9</v>
      </c>
      <c r="L133" s="15">
        <v>247</v>
      </c>
      <c r="M133" s="15">
        <v>1</v>
      </c>
      <c r="N133" s="15">
        <v>5981</v>
      </c>
      <c r="O133" s="37">
        <f aca="true" t="shared" si="5" ref="O133:O177">E133/N133</f>
        <v>0.04179903026249791</v>
      </c>
      <c r="P133" s="15">
        <v>157</v>
      </c>
      <c r="Q133" s="15">
        <v>88</v>
      </c>
      <c r="R133" s="15">
        <v>3</v>
      </c>
      <c r="S133" s="15">
        <v>2</v>
      </c>
    </row>
    <row r="134" spans="2:19" ht="12.75">
      <c r="B134" s="12" t="s">
        <v>25</v>
      </c>
      <c r="C134" s="35">
        <v>8</v>
      </c>
      <c r="D134" s="12" t="s">
        <v>277</v>
      </c>
      <c r="E134" s="15">
        <v>256</v>
      </c>
      <c r="F134" s="15">
        <v>53</v>
      </c>
      <c r="G134" s="15">
        <v>17</v>
      </c>
      <c r="H134" s="36">
        <f t="shared" si="4"/>
        <v>0.32075471698113206</v>
      </c>
      <c r="I134" s="15">
        <v>36</v>
      </c>
      <c r="J134" s="15">
        <v>15</v>
      </c>
      <c r="K134" s="15">
        <v>5</v>
      </c>
      <c r="L134" s="15">
        <v>134</v>
      </c>
      <c r="M134" s="15">
        <v>1</v>
      </c>
      <c r="N134" s="15">
        <v>6461</v>
      </c>
      <c r="O134" s="37">
        <f t="shared" si="5"/>
        <v>0.039622349481504414</v>
      </c>
      <c r="P134" s="15">
        <v>140</v>
      </c>
      <c r="Q134" s="15">
        <v>113</v>
      </c>
      <c r="R134" s="15">
        <v>2</v>
      </c>
      <c r="S134" s="15">
        <v>1</v>
      </c>
    </row>
    <row r="135" spans="2:19" ht="12.75">
      <c r="B135" s="12" t="s">
        <v>346</v>
      </c>
      <c r="C135" s="35">
        <v>9</v>
      </c>
      <c r="D135" s="12" t="s">
        <v>278</v>
      </c>
      <c r="E135" s="15">
        <v>183</v>
      </c>
      <c r="F135" s="15">
        <v>29</v>
      </c>
      <c r="G135" s="15">
        <v>12</v>
      </c>
      <c r="H135" s="36">
        <f t="shared" si="4"/>
        <v>0.41379310344827586</v>
      </c>
      <c r="I135" s="15">
        <v>17</v>
      </c>
      <c r="J135" s="15">
        <v>15</v>
      </c>
      <c r="K135" s="15">
        <v>6</v>
      </c>
      <c r="L135" s="15">
        <v>66</v>
      </c>
      <c r="M135" s="15">
        <v>1</v>
      </c>
      <c r="N135" s="15">
        <v>4659</v>
      </c>
      <c r="O135" s="37">
        <f t="shared" si="5"/>
        <v>0.039278815196394076</v>
      </c>
      <c r="P135" s="15">
        <v>126</v>
      </c>
      <c r="Q135" s="15">
        <v>47</v>
      </c>
      <c r="R135" s="15">
        <v>4</v>
      </c>
      <c r="S135" s="15">
        <v>6</v>
      </c>
    </row>
    <row r="136" spans="2:19" ht="12.75">
      <c r="B136" s="12" t="s">
        <v>25</v>
      </c>
      <c r="C136" s="35">
        <v>9</v>
      </c>
      <c r="D136" s="12" t="s">
        <v>279</v>
      </c>
      <c r="E136" s="15">
        <v>233</v>
      </c>
      <c r="F136" s="15">
        <v>21</v>
      </c>
      <c r="G136" s="15">
        <v>8</v>
      </c>
      <c r="H136" s="36">
        <f t="shared" si="4"/>
        <v>0.38095238095238093</v>
      </c>
      <c r="I136" s="15">
        <v>13</v>
      </c>
      <c r="J136" s="15">
        <v>29</v>
      </c>
      <c r="K136" s="15">
        <v>11</v>
      </c>
      <c r="L136" s="15">
        <v>101</v>
      </c>
      <c r="M136" s="15">
        <v>1</v>
      </c>
      <c r="N136" s="15">
        <v>5981</v>
      </c>
      <c r="O136" s="37">
        <f t="shared" si="5"/>
        <v>0.038956696204648054</v>
      </c>
      <c r="P136" s="15">
        <v>168</v>
      </c>
      <c r="Q136" s="15">
        <v>63</v>
      </c>
      <c r="R136" s="15">
        <v>2</v>
      </c>
      <c r="S136" s="15">
        <v>0</v>
      </c>
    </row>
    <row r="137" spans="2:19" ht="12.75">
      <c r="B137" s="12" t="s">
        <v>140</v>
      </c>
      <c r="C137" s="35">
        <v>1</v>
      </c>
      <c r="D137" s="12" t="s">
        <v>280</v>
      </c>
      <c r="E137" s="15">
        <v>172</v>
      </c>
      <c r="F137" s="15">
        <v>41</v>
      </c>
      <c r="G137" s="15">
        <v>11</v>
      </c>
      <c r="H137" s="36">
        <f t="shared" si="4"/>
        <v>0.2682926829268293</v>
      </c>
      <c r="I137" s="15">
        <v>30</v>
      </c>
      <c r="J137" s="15">
        <v>16</v>
      </c>
      <c r="K137" s="15">
        <v>4</v>
      </c>
      <c r="L137" s="15">
        <v>74</v>
      </c>
      <c r="M137" s="15">
        <v>1</v>
      </c>
      <c r="N137" s="15">
        <v>4735</v>
      </c>
      <c r="O137" s="37">
        <f t="shared" si="5"/>
        <v>0.036325237592397044</v>
      </c>
      <c r="P137" s="15">
        <v>90</v>
      </c>
      <c r="Q137" s="15">
        <v>80</v>
      </c>
      <c r="R137" s="15">
        <v>1</v>
      </c>
      <c r="S137" s="15">
        <v>1</v>
      </c>
    </row>
    <row r="138" spans="2:19" ht="12.75">
      <c r="B138" s="12" t="s">
        <v>344</v>
      </c>
      <c r="C138" s="35">
        <v>19</v>
      </c>
      <c r="D138" s="12" t="s">
        <v>281</v>
      </c>
      <c r="E138" s="15">
        <v>205</v>
      </c>
      <c r="F138" s="15">
        <v>392</v>
      </c>
      <c r="G138" s="15">
        <v>28</v>
      </c>
      <c r="H138" s="36">
        <f t="shared" si="4"/>
        <v>0.07142857142857142</v>
      </c>
      <c r="I138" s="15">
        <v>364</v>
      </c>
      <c r="J138" s="15">
        <v>7</v>
      </c>
      <c r="K138" s="15">
        <v>1</v>
      </c>
      <c r="L138" s="15">
        <v>49</v>
      </c>
      <c r="M138" s="15">
        <v>1</v>
      </c>
      <c r="N138" s="15">
        <v>5852</v>
      </c>
      <c r="O138" s="37">
        <f t="shared" si="5"/>
        <v>0.03503075871496924</v>
      </c>
      <c r="P138" s="15">
        <v>34</v>
      </c>
      <c r="Q138" s="15">
        <v>167</v>
      </c>
      <c r="R138" s="15">
        <v>0</v>
      </c>
      <c r="S138" s="15">
        <v>4</v>
      </c>
    </row>
    <row r="139" spans="2:19" ht="12.75">
      <c r="B139" s="12" t="s">
        <v>27</v>
      </c>
      <c r="C139" s="35">
        <v>8</v>
      </c>
      <c r="D139" s="12" t="s">
        <v>282</v>
      </c>
      <c r="E139" s="15">
        <v>194</v>
      </c>
      <c r="F139" s="15">
        <v>20</v>
      </c>
      <c r="G139" s="15">
        <v>9</v>
      </c>
      <c r="H139" s="36">
        <f t="shared" si="4"/>
        <v>0.45</v>
      </c>
      <c r="I139" s="15">
        <v>11</v>
      </c>
      <c r="J139" s="15">
        <v>22</v>
      </c>
      <c r="K139" s="15">
        <v>10</v>
      </c>
      <c r="L139" s="15">
        <v>91</v>
      </c>
      <c r="M139" s="15">
        <v>1</v>
      </c>
      <c r="N139" s="15">
        <v>5815</v>
      </c>
      <c r="O139" s="37">
        <f t="shared" si="5"/>
        <v>0.03336199484092863</v>
      </c>
      <c r="P139" s="15">
        <v>161</v>
      </c>
      <c r="Q139" s="15">
        <v>26</v>
      </c>
      <c r="R139" s="15">
        <v>3</v>
      </c>
      <c r="S139" s="15">
        <v>4</v>
      </c>
    </row>
    <row r="140" spans="2:19" ht="12.75">
      <c r="B140" s="12" t="s">
        <v>35</v>
      </c>
      <c r="C140" s="35">
        <v>4</v>
      </c>
      <c r="D140" s="12" t="s">
        <v>283</v>
      </c>
      <c r="E140" s="15">
        <v>190</v>
      </c>
      <c r="F140" s="15">
        <v>16</v>
      </c>
      <c r="G140" s="15">
        <v>9</v>
      </c>
      <c r="H140" s="36">
        <f t="shared" si="4"/>
        <v>0.5625</v>
      </c>
      <c r="I140" s="15">
        <v>7</v>
      </c>
      <c r="J140" s="15">
        <v>21</v>
      </c>
      <c r="K140" s="15">
        <v>12</v>
      </c>
      <c r="L140" s="15">
        <v>73</v>
      </c>
      <c r="M140" s="15">
        <v>1</v>
      </c>
      <c r="N140" s="15">
        <v>5715</v>
      </c>
      <c r="O140" s="37">
        <f t="shared" si="5"/>
        <v>0.033245844269466314</v>
      </c>
      <c r="P140" s="15">
        <v>163</v>
      </c>
      <c r="Q140" s="15">
        <v>23</v>
      </c>
      <c r="R140" s="15">
        <v>2</v>
      </c>
      <c r="S140" s="15">
        <v>2</v>
      </c>
    </row>
    <row r="141" spans="2:19" ht="12.75">
      <c r="B141" s="12" t="s">
        <v>345</v>
      </c>
      <c r="C141" s="35">
        <v>41</v>
      </c>
      <c r="D141" s="12" t="s">
        <v>284</v>
      </c>
      <c r="E141" s="15">
        <v>191</v>
      </c>
      <c r="F141" s="15">
        <v>14</v>
      </c>
      <c r="G141" s="15">
        <v>4</v>
      </c>
      <c r="H141" s="36">
        <f t="shared" si="4"/>
        <v>0.2857142857142857</v>
      </c>
      <c r="I141" s="15">
        <v>10</v>
      </c>
      <c r="J141" s="15">
        <v>48</v>
      </c>
      <c r="K141" s="15">
        <v>14</v>
      </c>
      <c r="L141" s="15">
        <v>137</v>
      </c>
      <c r="M141" s="15">
        <v>6</v>
      </c>
      <c r="N141" s="15">
        <v>6182</v>
      </c>
      <c r="O141" s="37">
        <f t="shared" si="5"/>
        <v>0.030896150113231963</v>
      </c>
      <c r="P141" s="15">
        <v>149</v>
      </c>
      <c r="Q141" s="15">
        <v>41</v>
      </c>
      <c r="R141" s="15">
        <v>0</v>
      </c>
      <c r="S141" s="15">
        <v>1</v>
      </c>
    </row>
    <row r="142" spans="2:19" ht="12.75">
      <c r="B142" s="12" t="s">
        <v>27</v>
      </c>
      <c r="C142" s="35">
        <v>7</v>
      </c>
      <c r="D142" s="12" t="s">
        <v>285</v>
      </c>
      <c r="E142" s="15">
        <v>151</v>
      </c>
      <c r="F142" s="15">
        <v>6</v>
      </c>
      <c r="G142" s="15">
        <v>2</v>
      </c>
      <c r="H142" s="36">
        <f t="shared" si="4"/>
        <v>0.3333333333333333</v>
      </c>
      <c r="I142" s="15">
        <v>4</v>
      </c>
      <c r="J142" s="15">
        <v>76</v>
      </c>
      <c r="K142" s="15">
        <v>25</v>
      </c>
      <c r="L142" s="15">
        <v>143</v>
      </c>
      <c r="M142" s="15">
        <v>8</v>
      </c>
      <c r="N142" s="15">
        <v>5382</v>
      </c>
      <c r="O142" s="37">
        <f t="shared" si="5"/>
        <v>0.028056484578223708</v>
      </c>
      <c r="P142" s="15">
        <v>112</v>
      </c>
      <c r="Q142" s="15">
        <v>36</v>
      </c>
      <c r="R142" s="15">
        <v>2</v>
      </c>
      <c r="S142" s="15">
        <v>1</v>
      </c>
    </row>
    <row r="143" spans="2:19" ht="12.75">
      <c r="B143" s="12" t="s">
        <v>344</v>
      </c>
      <c r="C143" s="35">
        <v>12</v>
      </c>
      <c r="D143" s="12" t="s">
        <v>286</v>
      </c>
      <c r="E143" s="15">
        <v>155</v>
      </c>
      <c r="F143" s="15">
        <v>19</v>
      </c>
      <c r="G143" s="15">
        <v>4</v>
      </c>
      <c r="H143" s="36">
        <f t="shared" si="4"/>
        <v>0.21052631578947367</v>
      </c>
      <c r="I143" s="15">
        <v>15</v>
      </c>
      <c r="J143" s="15">
        <v>39</v>
      </c>
      <c r="K143" s="15">
        <v>8</v>
      </c>
      <c r="L143" s="15">
        <v>97</v>
      </c>
      <c r="M143" s="15">
        <v>2</v>
      </c>
      <c r="N143" s="15">
        <v>5838</v>
      </c>
      <c r="O143" s="37">
        <f t="shared" si="5"/>
        <v>0.02655018842069202</v>
      </c>
      <c r="P143" s="15">
        <v>123</v>
      </c>
      <c r="Q143" s="15">
        <v>25</v>
      </c>
      <c r="R143" s="15">
        <v>2</v>
      </c>
      <c r="S143" s="15">
        <v>5</v>
      </c>
    </row>
    <row r="144" spans="2:19" ht="12.75">
      <c r="B144" s="12" t="s">
        <v>344</v>
      </c>
      <c r="C144" s="35">
        <v>20</v>
      </c>
      <c r="D144" s="12" t="s">
        <v>287</v>
      </c>
      <c r="E144" s="15">
        <v>146</v>
      </c>
      <c r="F144" s="15">
        <v>393</v>
      </c>
      <c r="G144" s="15">
        <v>27</v>
      </c>
      <c r="H144" s="36">
        <f t="shared" si="4"/>
        <v>0.06870229007633588</v>
      </c>
      <c r="I144" s="15">
        <v>366</v>
      </c>
      <c r="J144" s="15">
        <v>5</v>
      </c>
      <c r="K144" s="15">
        <v>0</v>
      </c>
      <c r="L144" s="15">
        <v>63</v>
      </c>
      <c r="M144" s="15">
        <v>1</v>
      </c>
      <c r="N144" s="15">
        <v>5594</v>
      </c>
      <c r="O144" s="37">
        <f t="shared" si="5"/>
        <v>0.02609939220593493</v>
      </c>
      <c r="P144" s="15">
        <v>21</v>
      </c>
      <c r="Q144" s="15">
        <v>122</v>
      </c>
      <c r="R144" s="15">
        <v>0</v>
      </c>
      <c r="S144" s="15">
        <v>3</v>
      </c>
    </row>
    <row r="145" spans="2:19" ht="12.75">
      <c r="B145" s="12" t="s">
        <v>343</v>
      </c>
      <c r="C145" s="35">
        <v>10</v>
      </c>
      <c r="D145" s="12" t="s">
        <v>288</v>
      </c>
      <c r="E145" s="15">
        <v>167</v>
      </c>
      <c r="F145" s="15">
        <v>50</v>
      </c>
      <c r="G145" s="15">
        <v>18</v>
      </c>
      <c r="H145" s="36">
        <f t="shared" si="4"/>
        <v>0.36</v>
      </c>
      <c r="I145" s="15">
        <v>32</v>
      </c>
      <c r="J145" s="15">
        <v>9</v>
      </c>
      <c r="K145" s="15">
        <v>3</v>
      </c>
      <c r="L145" s="15">
        <v>45</v>
      </c>
      <c r="M145" s="15">
        <v>1</v>
      </c>
      <c r="N145" s="15">
        <v>6480</v>
      </c>
      <c r="O145" s="37">
        <f t="shared" si="5"/>
        <v>0.025771604938271606</v>
      </c>
      <c r="P145" s="15">
        <v>97</v>
      </c>
      <c r="Q145" s="15">
        <v>63</v>
      </c>
      <c r="R145" s="15">
        <v>4</v>
      </c>
      <c r="S145" s="15">
        <v>3</v>
      </c>
    </row>
    <row r="146" spans="2:19" ht="12.75">
      <c r="B146" s="12" t="s">
        <v>343</v>
      </c>
      <c r="C146" s="35">
        <v>8</v>
      </c>
      <c r="D146" s="12" t="s">
        <v>289</v>
      </c>
      <c r="E146" s="15">
        <v>136</v>
      </c>
      <c r="F146" s="15">
        <v>36</v>
      </c>
      <c r="G146" s="15">
        <v>16</v>
      </c>
      <c r="H146" s="36">
        <f t="shared" si="4"/>
        <v>0.4444444444444444</v>
      </c>
      <c r="I146" s="15">
        <v>20</v>
      </c>
      <c r="J146" s="15">
        <v>9</v>
      </c>
      <c r="K146" s="15">
        <v>4</v>
      </c>
      <c r="L146" s="15">
        <v>24</v>
      </c>
      <c r="M146" s="15">
        <v>1</v>
      </c>
      <c r="N146" s="15">
        <v>5817</v>
      </c>
      <c r="O146" s="37">
        <f t="shared" si="5"/>
        <v>0.023379749011517965</v>
      </c>
      <c r="P146" s="15">
        <v>90</v>
      </c>
      <c r="Q146" s="15">
        <v>43</v>
      </c>
      <c r="R146" s="15">
        <v>0</v>
      </c>
      <c r="S146" s="15">
        <v>3</v>
      </c>
    </row>
    <row r="147" spans="2:19" ht="12.75">
      <c r="B147" s="12" t="s">
        <v>29</v>
      </c>
      <c r="C147" s="35">
        <v>3</v>
      </c>
      <c r="D147" s="12" t="s">
        <v>290</v>
      </c>
      <c r="E147" s="15">
        <v>150</v>
      </c>
      <c r="F147" s="15">
        <v>39</v>
      </c>
      <c r="G147" s="15">
        <v>10</v>
      </c>
      <c r="H147" s="36">
        <f t="shared" si="4"/>
        <v>0.2564102564102564</v>
      </c>
      <c r="I147" s="15">
        <v>29</v>
      </c>
      <c r="J147" s="15">
        <v>15</v>
      </c>
      <c r="K147" s="15">
        <v>4</v>
      </c>
      <c r="L147" s="15">
        <v>87</v>
      </c>
      <c r="M147" s="15">
        <v>1</v>
      </c>
      <c r="N147" s="15">
        <v>6431</v>
      </c>
      <c r="O147" s="37">
        <f t="shared" si="5"/>
        <v>0.02332452184730213</v>
      </c>
      <c r="P147" s="15">
        <v>54</v>
      </c>
      <c r="Q147" s="15">
        <v>94</v>
      </c>
      <c r="R147" s="15">
        <v>0</v>
      </c>
      <c r="S147" s="15">
        <v>2</v>
      </c>
    </row>
    <row r="148" spans="2:19" ht="12.75">
      <c r="B148" s="12" t="s">
        <v>344</v>
      </c>
      <c r="C148" s="35">
        <v>18</v>
      </c>
      <c r="D148" s="12" t="s">
        <v>291</v>
      </c>
      <c r="E148" s="15">
        <v>142</v>
      </c>
      <c r="F148" s="15">
        <v>31</v>
      </c>
      <c r="G148" s="15">
        <v>5</v>
      </c>
      <c r="H148" s="36">
        <f t="shared" si="4"/>
        <v>0.16129032258064516</v>
      </c>
      <c r="I148" s="15">
        <v>26</v>
      </c>
      <c r="J148" s="15">
        <v>28</v>
      </c>
      <c r="K148" s="15">
        <v>5</v>
      </c>
      <c r="L148" s="15">
        <v>99</v>
      </c>
      <c r="M148" s="15">
        <v>1</v>
      </c>
      <c r="N148" s="15">
        <v>6297</v>
      </c>
      <c r="O148" s="37">
        <f t="shared" si="5"/>
        <v>0.022550420835318406</v>
      </c>
      <c r="P148" s="15">
        <v>139</v>
      </c>
      <c r="Q148" s="15">
        <v>3</v>
      </c>
      <c r="R148" s="15">
        <v>0</v>
      </c>
      <c r="S148" s="15">
        <v>0</v>
      </c>
    </row>
    <row r="149" spans="2:19" ht="12.75">
      <c r="B149" s="12" t="s">
        <v>27</v>
      </c>
      <c r="C149" s="35">
        <v>11</v>
      </c>
      <c r="D149" s="12" t="s">
        <v>292</v>
      </c>
      <c r="E149" s="15">
        <v>98</v>
      </c>
      <c r="F149" s="15">
        <v>9</v>
      </c>
      <c r="G149" s="15">
        <v>4</v>
      </c>
      <c r="H149" s="36">
        <f t="shared" si="4"/>
        <v>0.4444444444444444</v>
      </c>
      <c r="I149" s="15">
        <v>5</v>
      </c>
      <c r="J149" s="15">
        <v>25</v>
      </c>
      <c r="K149" s="15">
        <v>11</v>
      </c>
      <c r="L149" s="15">
        <v>90</v>
      </c>
      <c r="M149" s="15">
        <v>2</v>
      </c>
      <c r="N149" s="15">
        <v>4436</v>
      </c>
      <c r="O149" s="37">
        <f t="shared" si="5"/>
        <v>0.022091974752028856</v>
      </c>
      <c r="P149" s="15">
        <v>89</v>
      </c>
      <c r="Q149" s="15">
        <v>9</v>
      </c>
      <c r="R149" s="15">
        <v>0</v>
      </c>
      <c r="S149" s="15">
        <v>0</v>
      </c>
    </row>
    <row r="150" spans="2:19" ht="12.75">
      <c r="B150" s="12" t="s">
        <v>25</v>
      </c>
      <c r="C150" s="35">
        <v>14</v>
      </c>
      <c r="D150" s="12" t="s">
        <v>293</v>
      </c>
      <c r="E150" s="15">
        <v>127</v>
      </c>
      <c r="F150" s="15">
        <v>18</v>
      </c>
      <c r="G150" s="15">
        <v>1</v>
      </c>
      <c r="H150" s="36">
        <f t="shared" si="4"/>
        <v>0.05555555555555555</v>
      </c>
      <c r="I150" s="15">
        <v>17</v>
      </c>
      <c r="J150" s="15">
        <v>127</v>
      </c>
      <c r="K150" s="15">
        <v>7</v>
      </c>
      <c r="L150" s="15">
        <v>127</v>
      </c>
      <c r="M150" s="15">
        <v>127</v>
      </c>
      <c r="N150" s="15">
        <v>6206</v>
      </c>
      <c r="O150" s="37">
        <f t="shared" si="5"/>
        <v>0.02046406703190461</v>
      </c>
      <c r="P150" s="15">
        <v>51</v>
      </c>
      <c r="Q150" s="15">
        <v>74</v>
      </c>
      <c r="R150" s="15">
        <v>2</v>
      </c>
      <c r="S150" s="15">
        <v>0</v>
      </c>
    </row>
    <row r="151" spans="2:19" ht="12.75">
      <c r="B151" s="12" t="s">
        <v>345</v>
      </c>
      <c r="C151" s="35">
        <v>21</v>
      </c>
      <c r="D151" s="12" t="s">
        <v>294</v>
      </c>
      <c r="E151" s="15">
        <v>100</v>
      </c>
      <c r="F151" s="15">
        <v>15</v>
      </c>
      <c r="G151" s="15">
        <v>4</v>
      </c>
      <c r="H151" s="36">
        <f t="shared" si="4"/>
        <v>0.26666666666666666</v>
      </c>
      <c r="I151" s="15">
        <v>11</v>
      </c>
      <c r="J151" s="15">
        <v>25</v>
      </c>
      <c r="K151" s="15">
        <v>7</v>
      </c>
      <c r="L151" s="15">
        <v>91</v>
      </c>
      <c r="M151" s="15">
        <v>2</v>
      </c>
      <c r="N151" s="15">
        <v>4917</v>
      </c>
      <c r="O151" s="37">
        <f t="shared" si="5"/>
        <v>0.02033760423022168</v>
      </c>
      <c r="P151" s="15">
        <v>77</v>
      </c>
      <c r="Q151" s="15">
        <v>20</v>
      </c>
      <c r="R151" s="15">
        <v>2</v>
      </c>
      <c r="S151" s="15">
        <v>1</v>
      </c>
    </row>
    <row r="152" spans="2:19" ht="12.75">
      <c r="B152" s="12" t="s">
        <v>344</v>
      </c>
      <c r="C152" s="35">
        <v>15</v>
      </c>
      <c r="D152" s="12" t="s">
        <v>295</v>
      </c>
      <c r="E152" s="15">
        <v>140</v>
      </c>
      <c r="F152" s="15">
        <v>53</v>
      </c>
      <c r="G152" s="15">
        <v>18</v>
      </c>
      <c r="H152" s="36">
        <f t="shared" si="4"/>
        <v>0.33962264150943394</v>
      </c>
      <c r="I152" s="15">
        <v>35</v>
      </c>
      <c r="J152" s="15">
        <v>8</v>
      </c>
      <c r="K152" s="15">
        <v>3</v>
      </c>
      <c r="L152" s="15">
        <v>22</v>
      </c>
      <c r="M152" s="15">
        <v>1</v>
      </c>
      <c r="N152" s="15">
        <v>7154</v>
      </c>
      <c r="O152" s="37">
        <f t="shared" si="5"/>
        <v>0.019569471624266144</v>
      </c>
      <c r="P152" s="15">
        <v>40</v>
      </c>
      <c r="Q152" s="15">
        <v>97</v>
      </c>
      <c r="R152" s="15">
        <v>0</v>
      </c>
      <c r="S152" s="15">
        <v>3</v>
      </c>
    </row>
    <row r="153" spans="2:19" ht="12.75">
      <c r="B153" s="12" t="s">
        <v>345</v>
      </c>
      <c r="C153" s="35">
        <v>17</v>
      </c>
      <c r="D153" s="12" t="s">
        <v>296</v>
      </c>
      <c r="E153" s="15">
        <v>95</v>
      </c>
      <c r="F153" s="15">
        <v>23</v>
      </c>
      <c r="G153" s="15">
        <v>6</v>
      </c>
      <c r="H153" s="36">
        <f t="shared" si="4"/>
        <v>0.2608695652173913</v>
      </c>
      <c r="I153" s="15">
        <v>17</v>
      </c>
      <c r="J153" s="15">
        <v>16</v>
      </c>
      <c r="K153" s="15">
        <v>4</v>
      </c>
      <c r="L153" s="15">
        <v>39</v>
      </c>
      <c r="M153" s="15">
        <v>1</v>
      </c>
      <c r="N153" s="15">
        <v>4927</v>
      </c>
      <c r="O153" s="37">
        <f t="shared" si="5"/>
        <v>0.01928151004668155</v>
      </c>
      <c r="P153" s="15">
        <v>57</v>
      </c>
      <c r="Q153" s="15">
        <v>38</v>
      </c>
      <c r="R153" s="15">
        <v>0</v>
      </c>
      <c r="S153" s="15">
        <v>0</v>
      </c>
    </row>
    <row r="154" spans="2:19" ht="12.75">
      <c r="B154" s="12" t="s">
        <v>25</v>
      </c>
      <c r="C154" s="35">
        <v>13</v>
      </c>
      <c r="D154" s="12" t="s">
        <v>297</v>
      </c>
      <c r="E154" s="15">
        <v>91</v>
      </c>
      <c r="F154" s="15">
        <v>11</v>
      </c>
      <c r="G154" s="15">
        <v>8</v>
      </c>
      <c r="H154" s="36">
        <f t="shared" si="4"/>
        <v>0.7272727272727273</v>
      </c>
      <c r="I154" s="15">
        <v>3</v>
      </c>
      <c r="J154" s="15">
        <v>11</v>
      </c>
      <c r="K154" s="15">
        <v>8</v>
      </c>
      <c r="L154" s="15">
        <v>37</v>
      </c>
      <c r="M154" s="15">
        <v>1</v>
      </c>
      <c r="N154" s="15">
        <v>5565</v>
      </c>
      <c r="O154" s="37">
        <f t="shared" si="5"/>
        <v>0.016352201257861635</v>
      </c>
      <c r="P154" s="15">
        <v>69</v>
      </c>
      <c r="Q154" s="15">
        <v>21</v>
      </c>
      <c r="R154" s="15">
        <v>1</v>
      </c>
      <c r="S154" s="15">
        <v>0</v>
      </c>
    </row>
    <row r="155" spans="2:19" ht="12.75">
      <c r="B155" s="12" t="s">
        <v>344</v>
      </c>
      <c r="C155" s="35">
        <v>3</v>
      </c>
      <c r="D155" s="12" t="s">
        <v>298</v>
      </c>
      <c r="E155" s="15">
        <v>110</v>
      </c>
      <c r="F155" s="15">
        <v>20</v>
      </c>
      <c r="G155" s="15">
        <v>5</v>
      </c>
      <c r="H155" s="36">
        <f t="shared" si="4"/>
        <v>0.25</v>
      </c>
      <c r="I155" s="15">
        <v>15</v>
      </c>
      <c r="J155" s="15">
        <v>22</v>
      </c>
      <c r="K155" s="15">
        <v>6</v>
      </c>
      <c r="L155" s="15">
        <v>43</v>
      </c>
      <c r="M155" s="15">
        <v>9</v>
      </c>
      <c r="N155" s="15">
        <v>7394</v>
      </c>
      <c r="O155" s="37">
        <f t="shared" si="5"/>
        <v>0.014876927238301325</v>
      </c>
      <c r="P155" s="15">
        <v>71</v>
      </c>
      <c r="Q155" s="15">
        <v>34</v>
      </c>
      <c r="R155" s="15">
        <v>2</v>
      </c>
      <c r="S155" s="15">
        <v>3</v>
      </c>
    </row>
    <row r="156" spans="2:19" ht="12.75">
      <c r="B156" s="12" t="s">
        <v>344</v>
      </c>
      <c r="C156" s="35">
        <v>10</v>
      </c>
      <c r="D156" s="12" t="s">
        <v>299</v>
      </c>
      <c r="E156" s="15">
        <v>91</v>
      </c>
      <c r="F156" s="15">
        <v>40</v>
      </c>
      <c r="G156" s="15">
        <v>13</v>
      </c>
      <c r="H156" s="36">
        <f t="shared" si="4"/>
        <v>0.325</v>
      </c>
      <c r="I156" s="15">
        <v>27</v>
      </c>
      <c r="J156" s="15">
        <v>7</v>
      </c>
      <c r="K156" s="15">
        <v>2</v>
      </c>
      <c r="L156" s="15">
        <v>24</v>
      </c>
      <c r="M156" s="15">
        <v>1</v>
      </c>
      <c r="N156" s="15">
        <v>6257</v>
      </c>
      <c r="O156" s="37">
        <f t="shared" si="5"/>
        <v>0.014543711043631133</v>
      </c>
      <c r="P156" s="15">
        <v>85</v>
      </c>
      <c r="Q156" s="15">
        <v>0</v>
      </c>
      <c r="R156" s="15">
        <v>3</v>
      </c>
      <c r="S156" s="15">
        <v>3</v>
      </c>
    </row>
    <row r="157" spans="2:19" ht="12.75">
      <c r="B157" s="12" t="s">
        <v>344</v>
      </c>
      <c r="C157" s="35">
        <v>15</v>
      </c>
      <c r="D157" s="12" t="s">
        <v>300</v>
      </c>
      <c r="E157" s="15">
        <v>80</v>
      </c>
      <c r="F157" s="15">
        <v>383</v>
      </c>
      <c r="G157" s="15">
        <v>21</v>
      </c>
      <c r="H157" s="36">
        <f t="shared" si="4"/>
        <v>0.05483028720626632</v>
      </c>
      <c r="I157" s="15">
        <v>362</v>
      </c>
      <c r="J157" s="15">
        <v>4</v>
      </c>
      <c r="K157" s="15">
        <v>0</v>
      </c>
      <c r="L157" s="15">
        <v>17</v>
      </c>
      <c r="M157" s="15">
        <v>1</v>
      </c>
      <c r="N157" s="15">
        <v>7154</v>
      </c>
      <c r="O157" s="37">
        <f t="shared" si="5"/>
        <v>0.01118255521386637</v>
      </c>
      <c r="P157" s="15">
        <v>9</v>
      </c>
      <c r="Q157" s="15">
        <v>71</v>
      </c>
      <c r="R157" s="15">
        <v>0</v>
      </c>
      <c r="S157" s="15">
        <v>0</v>
      </c>
    </row>
    <row r="158" spans="2:19" ht="12.75">
      <c r="B158" s="12" t="s">
        <v>25</v>
      </c>
      <c r="C158" s="35">
        <v>10</v>
      </c>
      <c r="D158" s="12" t="s">
        <v>301</v>
      </c>
      <c r="E158" s="15">
        <v>64</v>
      </c>
      <c r="F158" s="15">
        <v>16</v>
      </c>
      <c r="G158" s="15">
        <v>3</v>
      </c>
      <c r="H158" s="36">
        <f t="shared" si="4"/>
        <v>0.1875</v>
      </c>
      <c r="I158" s="15">
        <v>13</v>
      </c>
      <c r="J158" s="15">
        <v>21</v>
      </c>
      <c r="K158" s="15">
        <v>4</v>
      </c>
      <c r="L158" s="15">
        <v>56</v>
      </c>
      <c r="M158" s="15">
        <v>2</v>
      </c>
      <c r="N158" s="15">
        <v>5749</v>
      </c>
      <c r="O158" s="37">
        <f t="shared" si="5"/>
        <v>0.011132370847103844</v>
      </c>
      <c r="P158" s="15">
        <v>36</v>
      </c>
      <c r="Q158" s="15">
        <v>26</v>
      </c>
      <c r="R158" s="15">
        <v>0</v>
      </c>
      <c r="S158" s="15">
        <v>2</v>
      </c>
    </row>
    <row r="159" spans="2:19" ht="12.75">
      <c r="B159" s="12" t="s">
        <v>344</v>
      </c>
      <c r="C159" s="35">
        <v>15</v>
      </c>
      <c r="D159" s="12" t="s">
        <v>302</v>
      </c>
      <c r="E159" s="15">
        <v>75</v>
      </c>
      <c r="F159" s="15">
        <v>14</v>
      </c>
      <c r="G159" s="15">
        <v>3</v>
      </c>
      <c r="H159" s="36">
        <f t="shared" si="4"/>
        <v>0.21428571428571427</v>
      </c>
      <c r="I159" s="15">
        <v>11</v>
      </c>
      <c r="J159" s="15">
        <v>25</v>
      </c>
      <c r="K159" s="15">
        <v>5</v>
      </c>
      <c r="L159" s="15">
        <v>71</v>
      </c>
      <c r="M159" s="15">
        <v>1</v>
      </c>
      <c r="N159" s="15">
        <v>7154</v>
      </c>
      <c r="O159" s="37">
        <f t="shared" si="5"/>
        <v>0.01048364551299972</v>
      </c>
      <c r="P159" s="15">
        <v>46</v>
      </c>
      <c r="Q159" s="15">
        <v>25</v>
      </c>
      <c r="R159" s="15">
        <v>3</v>
      </c>
      <c r="S159" s="15">
        <v>1</v>
      </c>
    </row>
    <row r="160" spans="2:19" ht="12.75">
      <c r="B160" s="12" t="s">
        <v>344</v>
      </c>
      <c r="C160" s="35">
        <v>10</v>
      </c>
      <c r="D160" s="12" t="s">
        <v>303</v>
      </c>
      <c r="E160" s="15">
        <v>63</v>
      </c>
      <c r="F160" s="15">
        <v>43</v>
      </c>
      <c r="G160" s="15">
        <v>8</v>
      </c>
      <c r="H160" s="36">
        <f t="shared" si="4"/>
        <v>0.18604651162790697</v>
      </c>
      <c r="I160" s="15">
        <v>35</v>
      </c>
      <c r="J160" s="15">
        <v>8</v>
      </c>
      <c r="K160" s="15">
        <v>1</v>
      </c>
      <c r="L160" s="15">
        <v>34</v>
      </c>
      <c r="M160" s="15">
        <v>1</v>
      </c>
      <c r="N160" s="15">
        <v>6257</v>
      </c>
      <c r="O160" s="37">
        <f t="shared" si="5"/>
        <v>0.010068723030206169</v>
      </c>
      <c r="P160" s="15">
        <v>38</v>
      </c>
      <c r="Q160" s="15">
        <v>23</v>
      </c>
      <c r="R160" s="15">
        <v>0</v>
      </c>
      <c r="S160" s="15">
        <v>2</v>
      </c>
    </row>
    <row r="161" spans="2:19" ht="12.75">
      <c r="B161" s="12" t="s">
        <v>25</v>
      </c>
      <c r="C161" s="35">
        <v>6</v>
      </c>
      <c r="D161" s="12" t="s">
        <v>304</v>
      </c>
      <c r="E161" s="15">
        <v>58</v>
      </c>
      <c r="F161" s="15">
        <v>65</v>
      </c>
      <c r="G161" s="15">
        <v>9</v>
      </c>
      <c r="H161" s="36">
        <f t="shared" si="4"/>
        <v>0.13846153846153847</v>
      </c>
      <c r="I161" s="15">
        <v>56</v>
      </c>
      <c r="J161" s="15">
        <v>6</v>
      </c>
      <c r="K161" s="15">
        <v>1</v>
      </c>
      <c r="L161" s="15">
        <v>23</v>
      </c>
      <c r="M161" s="15">
        <v>1</v>
      </c>
      <c r="N161" s="15">
        <v>6141</v>
      </c>
      <c r="O161" s="37">
        <f t="shared" si="5"/>
        <v>0.009444715844325028</v>
      </c>
      <c r="P161" s="15">
        <v>30</v>
      </c>
      <c r="Q161" s="15">
        <v>28</v>
      </c>
      <c r="R161" s="15">
        <v>0</v>
      </c>
      <c r="S161" s="15">
        <v>0</v>
      </c>
    </row>
    <row r="162" spans="2:19" ht="12.75">
      <c r="B162" s="12" t="s">
        <v>358</v>
      </c>
      <c r="C162" s="35">
        <v>5</v>
      </c>
      <c r="D162" s="12" t="s">
        <v>305</v>
      </c>
      <c r="E162" s="15">
        <v>49</v>
      </c>
      <c r="F162" s="15">
        <v>10</v>
      </c>
      <c r="G162" s="15">
        <v>1</v>
      </c>
      <c r="H162" s="36">
        <f t="shared" si="4"/>
        <v>0.1</v>
      </c>
      <c r="I162" s="15">
        <v>9</v>
      </c>
      <c r="J162" s="15">
        <v>49</v>
      </c>
      <c r="K162" s="15">
        <v>5</v>
      </c>
      <c r="L162" s="15">
        <v>49</v>
      </c>
      <c r="M162" s="15">
        <v>49</v>
      </c>
      <c r="N162" s="15">
        <v>6098</v>
      </c>
      <c r="O162" s="37">
        <f t="shared" si="5"/>
        <v>0.008035421449655624</v>
      </c>
      <c r="P162" s="15">
        <v>48</v>
      </c>
      <c r="Q162" s="15">
        <v>0</v>
      </c>
      <c r="R162" s="15">
        <v>1</v>
      </c>
      <c r="S162" s="15">
        <v>0</v>
      </c>
    </row>
    <row r="163" spans="2:19" ht="12.75">
      <c r="B163" s="12" t="s">
        <v>345</v>
      </c>
      <c r="C163" s="35">
        <v>11</v>
      </c>
      <c r="D163" s="12" t="s">
        <v>306</v>
      </c>
      <c r="E163" s="15">
        <v>43</v>
      </c>
      <c r="F163" s="15">
        <v>8</v>
      </c>
      <c r="G163" s="15">
        <v>2</v>
      </c>
      <c r="H163" s="36">
        <f t="shared" si="4"/>
        <v>0.25</v>
      </c>
      <c r="I163" s="15">
        <v>6</v>
      </c>
      <c r="J163" s="15">
        <v>22</v>
      </c>
      <c r="K163" s="15">
        <v>5</v>
      </c>
      <c r="L163" s="15">
        <v>28</v>
      </c>
      <c r="M163" s="15">
        <v>15</v>
      </c>
      <c r="N163" s="15">
        <v>5448</v>
      </c>
      <c r="O163" s="37">
        <f t="shared" si="5"/>
        <v>0.0078928046989721</v>
      </c>
      <c r="P163" s="15">
        <v>16</v>
      </c>
      <c r="Q163" s="15">
        <v>27</v>
      </c>
      <c r="R163" s="15">
        <v>0</v>
      </c>
      <c r="S163" s="15">
        <v>0</v>
      </c>
    </row>
    <row r="164" spans="2:19" ht="12.75">
      <c r="B164" s="12" t="s">
        <v>101</v>
      </c>
      <c r="C164" s="35">
        <v>8</v>
      </c>
      <c r="D164" s="12" t="s">
        <v>307</v>
      </c>
      <c r="E164" s="15">
        <v>43</v>
      </c>
      <c r="F164" s="15">
        <v>33</v>
      </c>
      <c r="G164" s="15">
        <v>5</v>
      </c>
      <c r="H164" s="36">
        <f t="shared" si="4"/>
        <v>0.15151515151515152</v>
      </c>
      <c r="I164" s="15">
        <v>28</v>
      </c>
      <c r="J164" s="15">
        <v>9</v>
      </c>
      <c r="K164" s="15">
        <v>1</v>
      </c>
      <c r="L164" s="15">
        <v>27</v>
      </c>
      <c r="M164" s="15">
        <v>1</v>
      </c>
      <c r="N164" s="15">
        <v>5821</v>
      </c>
      <c r="O164" s="37">
        <f t="shared" si="5"/>
        <v>0.0073870468991582205</v>
      </c>
      <c r="P164" s="15">
        <v>39</v>
      </c>
      <c r="Q164" s="15">
        <v>1</v>
      </c>
      <c r="R164" s="15">
        <v>3</v>
      </c>
      <c r="S164" s="15">
        <v>0</v>
      </c>
    </row>
    <row r="165" spans="2:19" ht="12.75">
      <c r="B165" s="12" t="s">
        <v>114</v>
      </c>
      <c r="C165" s="35">
        <v>5</v>
      </c>
      <c r="D165" s="12" t="s">
        <v>308</v>
      </c>
      <c r="E165" s="15">
        <v>49</v>
      </c>
      <c r="F165" s="15">
        <v>63</v>
      </c>
      <c r="G165" s="15">
        <v>7</v>
      </c>
      <c r="H165" s="36">
        <f t="shared" si="4"/>
        <v>0.1111111111111111</v>
      </c>
      <c r="I165" s="15">
        <v>56</v>
      </c>
      <c r="J165" s="15">
        <v>7</v>
      </c>
      <c r="K165" s="15">
        <v>1</v>
      </c>
      <c r="L165" s="15">
        <v>25</v>
      </c>
      <c r="M165" s="15">
        <v>1</v>
      </c>
      <c r="N165" s="15">
        <v>6895</v>
      </c>
      <c r="O165" s="37">
        <f t="shared" si="5"/>
        <v>0.007106598984771574</v>
      </c>
      <c r="P165" s="15">
        <v>22</v>
      </c>
      <c r="Q165" s="15">
        <v>25</v>
      </c>
      <c r="R165" s="15">
        <v>0</v>
      </c>
      <c r="S165" s="15">
        <v>2</v>
      </c>
    </row>
    <row r="166" spans="2:19" ht="12.75">
      <c r="B166" s="12" t="s">
        <v>347</v>
      </c>
      <c r="C166" s="35">
        <v>5</v>
      </c>
      <c r="D166" s="12" t="s">
        <v>309</v>
      </c>
      <c r="E166" s="15">
        <v>41</v>
      </c>
      <c r="F166" s="15">
        <v>35</v>
      </c>
      <c r="G166" s="15">
        <v>4</v>
      </c>
      <c r="H166" s="36">
        <f t="shared" si="4"/>
        <v>0.11428571428571428</v>
      </c>
      <c r="I166" s="15">
        <v>31</v>
      </c>
      <c r="J166" s="15">
        <v>10</v>
      </c>
      <c r="K166" s="15">
        <v>1</v>
      </c>
      <c r="L166" s="15">
        <v>20</v>
      </c>
      <c r="M166" s="15">
        <v>4</v>
      </c>
      <c r="N166" s="15">
        <v>6032</v>
      </c>
      <c r="O166" s="37">
        <f t="shared" si="5"/>
        <v>0.006797082228116711</v>
      </c>
      <c r="P166" s="15">
        <v>28</v>
      </c>
      <c r="Q166" s="15">
        <v>12</v>
      </c>
      <c r="R166" s="15">
        <v>1</v>
      </c>
      <c r="S166" s="15">
        <v>0</v>
      </c>
    </row>
    <row r="167" spans="2:19" ht="12.75">
      <c r="B167" s="12" t="s">
        <v>347</v>
      </c>
      <c r="C167" s="35">
        <v>6</v>
      </c>
      <c r="D167" s="12" t="s">
        <v>310</v>
      </c>
      <c r="E167" s="15">
        <v>40</v>
      </c>
      <c r="F167" s="15">
        <v>9</v>
      </c>
      <c r="G167" s="15">
        <v>3</v>
      </c>
      <c r="H167" s="36">
        <f t="shared" si="4"/>
        <v>0.3333333333333333</v>
      </c>
      <c r="I167" s="15">
        <v>6</v>
      </c>
      <c r="J167" s="15">
        <v>13</v>
      </c>
      <c r="K167" s="15">
        <v>4</v>
      </c>
      <c r="L167" s="15">
        <v>17</v>
      </c>
      <c r="M167" s="15">
        <v>6</v>
      </c>
      <c r="N167" s="15">
        <v>5901</v>
      </c>
      <c r="O167" s="37">
        <f t="shared" si="5"/>
        <v>0.006778512116590409</v>
      </c>
      <c r="P167" s="15">
        <v>21</v>
      </c>
      <c r="Q167" s="15">
        <v>19</v>
      </c>
      <c r="R167" s="15">
        <v>0</v>
      </c>
      <c r="S167" s="15">
        <v>0</v>
      </c>
    </row>
    <row r="168" spans="2:19" ht="12.75">
      <c r="B168" s="12" t="s">
        <v>27</v>
      </c>
      <c r="C168" s="35">
        <v>13</v>
      </c>
      <c r="D168" s="12" t="s">
        <v>311</v>
      </c>
      <c r="E168" s="15">
        <v>30</v>
      </c>
      <c r="F168" s="15">
        <v>11</v>
      </c>
      <c r="G168" s="15">
        <v>5</v>
      </c>
      <c r="H168" s="36">
        <f t="shared" si="4"/>
        <v>0.45454545454545453</v>
      </c>
      <c r="I168" s="15">
        <v>6</v>
      </c>
      <c r="J168" s="15">
        <v>6</v>
      </c>
      <c r="K168" s="15">
        <v>3</v>
      </c>
      <c r="L168" s="15">
        <v>14</v>
      </c>
      <c r="M168" s="15">
        <v>1</v>
      </c>
      <c r="N168" s="15">
        <v>5195</v>
      </c>
      <c r="O168" s="37">
        <f t="shared" si="5"/>
        <v>0.005774783445620789</v>
      </c>
      <c r="P168" s="15">
        <v>28</v>
      </c>
      <c r="Q168" s="15">
        <v>1</v>
      </c>
      <c r="R168" s="15">
        <v>1</v>
      </c>
      <c r="S168" s="15">
        <v>0</v>
      </c>
    </row>
    <row r="169" spans="2:19" ht="12.75">
      <c r="B169" s="12" t="s">
        <v>27</v>
      </c>
      <c r="C169" s="35">
        <v>9</v>
      </c>
      <c r="D169" s="12" t="s">
        <v>312</v>
      </c>
      <c r="E169" s="15">
        <v>32</v>
      </c>
      <c r="F169" s="15">
        <v>16</v>
      </c>
      <c r="G169" s="15">
        <v>5</v>
      </c>
      <c r="H169" s="36">
        <f t="shared" si="4"/>
        <v>0.3125</v>
      </c>
      <c r="I169" s="15">
        <v>11</v>
      </c>
      <c r="J169" s="15">
        <v>6</v>
      </c>
      <c r="K169" s="15">
        <v>2</v>
      </c>
      <c r="L169" s="15">
        <v>19</v>
      </c>
      <c r="M169" s="15">
        <v>1</v>
      </c>
      <c r="N169" s="15">
        <v>6103</v>
      </c>
      <c r="O169" s="37">
        <f t="shared" si="5"/>
        <v>0.005243322955923316</v>
      </c>
      <c r="P169" s="15">
        <v>27</v>
      </c>
      <c r="Q169" s="15">
        <v>4</v>
      </c>
      <c r="R169" s="15">
        <v>1</v>
      </c>
      <c r="S169" s="15">
        <v>0</v>
      </c>
    </row>
    <row r="170" spans="2:19" ht="12.75">
      <c r="B170" s="12" t="s">
        <v>25</v>
      </c>
      <c r="C170" s="35">
        <v>16</v>
      </c>
      <c r="D170" s="12" t="s">
        <v>313</v>
      </c>
      <c r="E170" s="15">
        <v>23</v>
      </c>
      <c r="F170" s="15">
        <v>9</v>
      </c>
      <c r="G170" s="15">
        <v>4</v>
      </c>
      <c r="H170" s="36">
        <f t="shared" si="4"/>
        <v>0.4444444444444444</v>
      </c>
      <c r="I170" s="15">
        <v>5</v>
      </c>
      <c r="J170" s="15">
        <v>6</v>
      </c>
      <c r="K170" s="15">
        <v>3</v>
      </c>
      <c r="L170" s="15">
        <v>9</v>
      </c>
      <c r="M170" s="15">
        <v>1</v>
      </c>
      <c r="N170" s="15">
        <v>5808</v>
      </c>
      <c r="O170" s="37">
        <f t="shared" si="5"/>
        <v>0.003960055096418733</v>
      </c>
      <c r="P170" s="15">
        <v>19</v>
      </c>
      <c r="Q170" s="15">
        <v>4</v>
      </c>
      <c r="R170" s="15">
        <v>0</v>
      </c>
      <c r="S170" s="15">
        <v>0</v>
      </c>
    </row>
    <row r="171" spans="2:19" ht="12.75">
      <c r="B171" s="12" t="s">
        <v>25</v>
      </c>
      <c r="C171" s="35">
        <v>11</v>
      </c>
      <c r="D171" s="12" t="s">
        <v>314</v>
      </c>
      <c r="E171" s="15">
        <v>24</v>
      </c>
      <c r="F171" s="15">
        <v>3</v>
      </c>
      <c r="G171" s="15">
        <v>1</v>
      </c>
      <c r="H171" s="36">
        <f t="shared" si="4"/>
        <v>0.3333333333333333</v>
      </c>
      <c r="I171" s="15">
        <v>2</v>
      </c>
      <c r="J171" s="15">
        <v>24</v>
      </c>
      <c r="K171" s="15">
        <v>8</v>
      </c>
      <c r="L171" s="15">
        <v>24</v>
      </c>
      <c r="M171" s="15">
        <v>24</v>
      </c>
      <c r="N171" s="15">
        <v>6135</v>
      </c>
      <c r="O171" s="37">
        <f t="shared" si="5"/>
        <v>0.003911980440097799</v>
      </c>
      <c r="P171" s="15">
        <v>15</v>
      </c>
      <c r="Q171" s="15">
        <v>9</v>
      </c>
      <c r="R171" s="15">
        <v>0</v>
      </c>
      <c r="S171" s="15">
        <v>0</v>
      </c>
    </row>
    <row r="172" spans="2:19" ht="12.75">
      <c r="B172" s="12" t="s">
        <v>170</v>
      </c>
      <c r="C172" s="35">
        <v>11</v>
      </c>
      <c r="D172" s="12" t="s">
        <v>315</v>
      </c>
      <c r="E172" s="15">
        <v>15</v>
      </c>
      <c r="F172" s="15">
        <v>14</v>
      </c>
      <c r="G172" s="15">
        <v>5</v>
      </c>
      <c r="H172" s="36">
        <f t="shared" si="4"/>
        <v>0.35714285714285715</v>
      </c>
      <c r="I172" s="15">
        <v>9</v>
      </c>
      <c r="J172" s="15">
        <v>3</v>
      </c>
      <c r="K172" s="15">
        <v>1</v>
      </c>
      <c r="L172" s="15">
        <v>6</v>
      </c>
      <c r="M172" s="15">
        <v>1</v>
      </c>
      <c r="N172" s="15">
        <v>5173</v>
      </c>
      <c r="O172" s="37">
        <f t="shared" si="5"/>
        <v>0.002899671370578001</v>
      </c>
      <c r="P172" s="15">
        <v>12</v>
      </c>
      <c r="Q172" s="15">
        <v>2</v>
      </c>
      <c r="R172" s="15">
        <v>0</v>
      </c>
      <c r="S172" s="15">
        <v>1</v>
      </c>
    </row>
    <row r="173" spans="2:19" ht="12.75">
      <c r="B173" s="12" t="s">
        <v>25</v>
      </c>
      <c r="C173" s="35">
        <v>14</v>
      </c>
      <c r="D173" s="12" t="s">
        <v>316</v>
      </c>
      <c r="E173" s="15">
        <v>12</v>
      </c>
      <c r="F173" s="15">
        <v>30</v>
      </c>
      <c r="G173" s="15">
        <v>3</v>
      </c>
      <c r="H173" s="36">
        <f t="shared" si="4"/>
        <v>0.1</v>
      </c>
      <c r="I173" s="15">
        <v>27</v>
      </c>
      <c r="J173" s="15">
        <v>4</v>
      </c>
      <c r="K173" s="15">
        <v>0</v>
      </c>
      <c r="L173" s="15">
        <v>7</v>
      </c>
      <c r="M173" s="15">
        <v>2</v>
      </c>
      <c r="N173" s="15">
        <v>6206</v>
      </c>
      <c r="O173" s="37">
        <f t="shared" si="5"/>
        <v>0.0019336126329358686</v>
      </c>
      <c r="P173" s="15">
        <v>11</v>
      </c>
      <c r="Q173" s="15">
        <v>1</v>
      </c>
      <c r="R173" s="15">
        <v>0</v>
      </c>
      <c r="S173" s="15">
        <v>0</v>
      </c>
    </row>
    <row r="174" spans="2:19" ht="12.75">
      <c r="B174" s="12" t="s">
        <v>118</v>
      </c>
      <c r="C174" s="35">
        <v>2</v>
      </c>
      <c r="D174" s="12" t="s">
        <v>317</v>
      </c>
      <c r="E174" s="15">
        <v>8</v>
      </c>
      <c r="F174" s="15">
        <v>4</v>
      </c>
      <c r="G174" s="15">
        <v>1</v>
      </c>
      <c r="H174" s="36">
        <f t="shared" si="4"/>
        <v>0.25</v>
      </c>
      <c r="I174" s="15">
        <v>3</v>
      </c>
      <c r="J174" s="15">
        <v>8</v>
      </c>
      <c r="K174" s="15">
        <v>2</v>
      </c>
      <c r="L174" s="15">
        <v>16</v>
      </c>
      <c r="M174" s="15">
        <v>16</v>
      </c>
      <c r="N174" s="15">
        <v>5921</v>
      </c>
      <c r="O174" s="37">
        <f t="shared" si="5"/>
        <v>0.0013511231210944098</v>
      </c>
      <c r="P174" s="15">
        <v>8</v>
      </c>
      <c r="Q174" s="15">
        <v>0</v>
      </c>
      <c r="R174" s="15">
        <v>0</v>
      </c>
      <c r="S174" s="15">
        <v>0</v>
      </c>
    </row>
    <row r="175" spans="2:19" ht="12.75">
      <c r="B175" s="12" t="s">
        <v>27</v>
      </c>
      <c r="C175" s="35">
        <v>11</v>
      </c>
      <c r="D175" s="12" t="s">
        <v>318</v>
      </c>
      <c r="E175" s="15">
        <v>4</v>
      </c>
      <c r="F175" s="15">
        <v>18</v>
      </c>
      <c r="G175" s="15">
        <v>3</v>
      </c>
      <c r="H175" s="36">
        <f t="shared" si="4"/>
        <v>0.16666666666666666</v>
      </c>
      <c r="I175" s="15">
        <v>15</v>
      </c>
      <c r="J175" s="15">
        <v>1</v>
      </c>
      <c r="K175" s="15">
        <v>0</v>
      </c>
      <c r="L175" s="15">
        <v>2</v>
      </c>
      <c r="M175" s="15">
        <v>1</v>
      </c>
      <c r="N175" s="15">
        <v>4436</v>
      </c>
      <c r="O175" s="37">
        <f t="shared" si="5"/>
        <v>0.0009017132551848512</v>
      </c>
      <c r="P175" s="15">
        <v>3</v>
      </c>
      <c r="Q175" s="15">
        <v>1</v>
      </c>
      <c r="R175" s="15">
        <v>0</v>
      </c>
      <c r="S175" s="15">
        <v>0</v>
      </c>
    </row>
    <row r="176" spans="2:19" ht="12.75">
      <c r="B176" s="12" t="s">
        <v>32</v>
      </c>
      <c r="C176" s="35">
        <v>4</v>
      </c>
      <c r="D176" s="12" t="s">
        <v>319</v>
      </c>
      <c r="E176" s="15">
        <v>5</v>
      </c>
      <c r="F176" s="15">
        <v>36</v>
      </c>
      <c r="G176" s="15">
        <v>3</v>
      </c>
      <c r="H176" s="36">
        <f t="shared" si="4"/>
        <v>0.08333333333333333</v>
      </c>
      <c r="I176" s="15">
        <v>33</v>
      </c>
      <c r="J176" s="15">
        <v>2</v>
      </c>
      <c r="K176" s="15">
        <v>0</v>
      </c>
      <c r="L176" s="15">
        <v>3</v>
      </c>
      <c r="M176" s="15">
        <v>1</v>
      </c>
      <c r="N176" s="15">
        <v>6443</v>
      </c>
      <c r="O176" s="37">
        <f t="shared" si="5"/>
        <v>0.0007760360080707744</v>
      </c>
      <c r="P176" s="15">
        <v>4</v>
      </c>
      <c r="Q176" s="15">
        <v>1</v>
      </c>
      <c r="R176" s="15">
        <v>0</v>
      </c>
      <c r="S176" s="15">
        <v>0</v>
      </c>
    </row>
    <row r="177" spans="2:19" ht="12.75">
      <c r="B177" s="12" t="s">
        <v>343</v>
      </c>
      <c r="C177" s="35">
        <v>11</v>
      </c>
      <c r="D177" s="12" t="s">
        <v>320</v>
      </c>
      <c r="E177" s="15">
        <v>2</v>
      </c>
      <c r="F177" s="15">
        <v>11</v>
      </c>
      <c r="G177" s="15">
        <v>1</v>
      </c>
      <c r="H177" s="36">
        <f t="shared" si="4"/>
        <v>0.09090909090909091</v>
      </c>
      <c r="I177" s="15">
        <v>10</v>
      </c>
      <c r="J177" s="15">
        <v>2</v>
      </c>
      <c r="K177" s="15">
        <v>0</v>
      </c>
      <c r="L177" s="15">
        <v>2</v>
      </c>
      <c r="M177" s="15">
        <v>2</v>
      </c>
      <c r="N177" s="15">
        <v>6497</v>
      </c>
      <c r="O177" s="37">
        <f t="shared" si="5"/>
        <v>0.00030783438510081576</v>
      </c>
      <c r="P177" s="15">
        <v>2</v>
      </c>
      <c r="Q177" s="15">
        <v>0</v>
      </c>
      <c r="R177" s="15">
        <v>0</v>
      </c>
      <c r="S177" s="15">
        <v>0</v>
      </c>
    </row>
    <row r="178" spans="2:19" ht="12.75">
      <c r="B178" s="12" t="s">
        <v>25</v>
      </c>
      <c r="C178" s="35">
        <v>6</v>
      </c>
      <c r="D178" s="12" t="s">
        <v>324</v>
      </c>
      <c r="E178" s="40" t="s">
        <v>356</v>
      </c>
      <c r="F178" s="15">
        <v>6</v>
      </c>
      <c r="G178" s="40" t="s">
        <v>356</v>
      </c>
      <c r="H178" s="40" t="s">
        <v>356</v>
      </c>
      <c r="I178" s="15">
        <v>6</v>
      </c>
      <c r="J178" s="40" t="s">
        <v>356</v>
      </c>
      <c r="K178" s="15">
        <v>0</v>
      </c>
      <c r="L178" s="40" t="s">
        <v>356</v>
      </c>
      <c r="M178" s="40" t="s">
        <v>356</v>
      </c>
      <c r="N178" s="15">
        <v>6141</v>
      </c>
      <c r="O178" s="40" t="s">
        <v>356</v>
      </c>
      <c r="P178" s="40" t="s">
        <v>356</v>
      </c>
      <c r="Q178" s="40" t="s">
        <v>356</v>
      </c>
      <c r="R178" s="40" t="s">
        <v>356</v>
      </c>
      <c r="S178" s="40" t="s">
        <v>356</v>
      </c>
    </row>
    <row r="179" spans="2:19" ht="12.75">
      <c r="B179" s="12" t="s">
        <v>32</v>
      </c>
      <c r="C179" s="35">
        <v>3</v>
      </c>
      <c r="D179" s="12" t="s">
        <v>323</v>
      </c>
      <c r="E179" s="40" t="s">
        <v>356</v>
      </c>
      <c r="F179" s="15">
        <v>1</v>
      </c>
      <c r="G179" s="40" t="s">
        <v>356</v>
      </c>
      <c r="H179" s="40" t="s">
        <v>356</v>
      </c>
      <c r="I179" s="15">
        <v>1</v>
      </c>
      <c r="J179" s="40" t="s">
        <v>356</v>
      </c>
      <c r="K179" s="15">
        <v>0</v>
      </c>
      <c r="L179" s="40" t="s">
        <v>356</v>
      </c>
      <c r="M179" s="40" t="s">
        <v>356</v>
      </c>
      <c r="N179" s="15">
        <v>5603</v>
      </c>
      <c r="O179" s="40" t="s">
        <v>356</v>
      </c>
      <c r="P179" s="40" t="s">
        <v>356</v>
      </c>
      <c r="Q179" s="40" t="s">
        <v>356</v>
      </c>
      <c r="R179" s="40" t="s">
        <v>356</v>
      </c>
      <c r="S179" s="40" t="s">
        <v>356</v>
      </c>
    </row>
    <row r="180" spans="2:19" ht="12.75">
      <c r="B180" s="38" t="s">
        <v>25</v>
      </c>
      <c r="C180" s="39">
        <v>8</v>
      </c>
      <c r="D180" s="38" t="s">
        <v>325</v>
      </c>
      <c r="E180" s="40" t="s">
        <v>356</v>
      </c>
      <c r="F180" s="40" t="s">
        <v>356</v>
      </c>
      <c r="G180" s="40" t="s">
        <v>356</v>
      </c>
      <c r="H180" s="40" t="s">
        <v>356</v>
      </c>
      <c r="I180" s="40" t="s">
        <v>356</v>
      </c>
      <c r="J180" s="40" t="s">
        <v>356</v>
      </c>
      <c r="K180" s="40" t="s">
        <v>356</v>
      </c>
      <c r="L180" s="40" t="s">
        <v>356</v>
      </c>
      <c r="M180" s="40" t="s">
        <v>356</v>
      </c>
      <c r="N180" s="15">
        <v>6461</v>
      </c>
      <c r="O180" s="40" t="s">
        <v>356</v>
      </c>
      <c r="P180" s="40" t="s">
        <v>356</v>
      </c>
      <c r="Q180" s="40" t="s">
        <v>356</v>
      </c>
      <c r="R180" s="40" t="s">
        <v>356</v>
      </c>
      <c r="S180" s="40" t="s">
        <v>356</v>
      </c>
    </row>
    <row r="181" spans="2:19" ht="12.75">
      <c r="B181" s="38" t="s">
        <v>251</v>
      </c>
      <c r="C181" s="39">
        <v>3</v>
      </c>
      <c r="D181" s="38" t="s">
        <v>326</v>
      </c>
      <c r="E181" s="40" t="s">
        <v>356</v>
      </c>
      <c r="F181" s="40" t="s">
        <v>356</v>
      </c>
      <c r="G181" s="40" t="s">
        <v>356</v>
      </c>
      <c r="H181" s="40" t="s">
        <v>356</v>
      </c>
      <c r="I181" s="40" t="s">
        <v>356</v>
      </c>
      <c r="J181" s="40" t="s">
        <v>356</v>
      </c>
      <c r="K181" s="40" t="s">
        <v>356</v>
      </c>
      <c r="L181" s="40" t="s">
        <v>356</v>
      </c>
      <c r="M181" s="40" t="s">
        <v>356</v>
      </c>
      <c r="N181" s="15">
        <v>5137</v>
      </c>
      <c r="O181" s="40" t="s">
        <v>356</v>
      </c>
      <c r="P181" s="40" t="s">
        <v>356</v>
      </c>
      <c r="Q181" s="40" t="s">
        <v>356</v>
      </c>
      <c r="R181" s="40" t="s">
        <v>356</v>
      </c>
      <c r="S181" s="40" t="s">
        <v>356</v>
      </c>
    </row>
    <row r="182" spans="2:19" ht="12.75">
      <c r="B182" s="38" t="s">
        <v>103</v>
      </c>
      <c r="C182" s="39">
        <v>6</v>
      </c>
      <c r="D182" s="38" t="s">
        <v>327</v>
      </c>
      <c r="E182" s="40" t="s">
        <v>356</v>
      </c>
      <c r="F182" s="40" t="s">
        <v>356</v>
      </c>
      <c r="G182" s="40" t="s">
        <v>356</v>
      </c>
      <c r="H182" s="40" t="s">
        <v>356</v>
      </c>
      <c r="I182" s="40" t="s">
        <v>356</v>
      </c>
      <c r="J182" s="40" t="s">
        <v>356</v>
      </c>
      <c r="K182" s="40" t="s">
        <v>356</v>
      </c>
      <c r="L182" s="40" t="s">
        <v>356</v>
      </c>
      <c r="M182" s="40" t="s">
        <v>356</v>
      </c>
      <c r="N182" s="15">
        <v>6256</v>
      </c>
      <c r="O182" s="40" t="s">
        <v>356</v>
      </c>
      <c r="P182" s="40" t="s">
        <v>356</v>
      </c>
      <c r="Q182" s="40" t="s">
        <v>356</v>
      </c>
      <c r="R182" s="40" t="s">
        <v>356</v>
      </c>
      <c r="S182" s="40" t="s">
        <v>356</v>
      </c>
    </row>
    <row r="183" spans="2:19" ht="12.75">
      <c r="B183" s="38" t="s">
        <v>32</v>
      </c>
      <c r="C183" s="39">
        <v>1</v>
      </c>
      <c r="D183" s="38" t="s">
        <v>322</v>
      </c>
      <c r="E183" s="40" t="s">
        <v>356</v>
      </c>
      <c r="F183" s="40" t="s">
        <v>356</v>
      </c>
      <c r="G183" s="40" t="s">
        <v>356</v>
      </c>
      <c r="H183" s="40" t="s">
        <v>356</v>
      </c>
      <c r="I183" s="40" t="s">
        <v>356</v>
      </c>
      <c r="J183" s="40" t="s">
        <v>356</v>
      </c>
      <c r="K183" s="40" t="s">
        <v>356</v>
      </c>
      <c r="L183" s="40" t="s">
        <v>356</v>
      </c>
      <c r="M183" s="40" t="s">
        <v>356</v>
      </c>
      <c r="N183" s="15">
        <v>5651</v>
      </c>
      <c r="O183" s="40" t="s">
        <v>356</v>
      </c>
      <c r="P183" s="40" t="s">
        <v>356</v>
      </c>
      <c r="Q183" s="40" t="s">
        <v>356</v>
      </c>
      <c r="R183" s="40" t="s">
        <v>356</v>
      </c>
      <c r="S183" s="40" t="s">
        <v>356</v>
      </c>
    </row>
    <row r="184" spans="2:19" ht="12.75">
      <c r="B184" s="38" t="s">
        <v>27</v>
      </c>
      <c r="C184" s="39">
        <v>12</v>
      </c>
      <c r="D184" s="38" t="s">
        <v>321</v>
      </c>
      <c r="E184" s="40" t="s">
        <v>356</v>
      </c>
      <c r="F184" s="40" t="s">
        <v>356</v>
      </c>
      <c r="G184" s="40" t="s">
        <v>356</v>
      </c>
      <c r="H184" s="40" t="s">
        <v>356</v>
      </c>
      <c r="I184" s="40" t="s">
        <v>356</v>
      </c>
      <c r="J184" s="40" t="s">
        <v>356</v>
      </c>
      <c r="K184" s="40" t="s">
        <v>356</v>
      </c>
      <c r="L184" s="40" t="s">
        <v>356</v>
      </c>
      <c r="M184" s="40" t="s">
        <v>356</v>
      </c>
      <c r="N184" s="15">
        <v>5678</v>
      </c>
      <c r="O184" s="40" t="s">
        <v>356</v>
      </c>
      <c r="P184" s="40" t="s">
        <v>356</v>
      </c>
      <c r="Q184" s="40" t="s">
        <v>356</v>
      </c>
      <c r="R184" s="40" t="s">
        <v>356</v>
      </c>
      <c r="S184" s="40" t="s">
        <v>356</v>
      </c>
    </row>
    <row r="185" spans="2:19" ht="12.75">
      <c r="B185" s="13" t="s">
        <v>10</v>
      </c>
      <c r="C185" s="13"/>
      <c r="D185" s="13"/>
      <c r="E185" s="14">
        <f>SUM(E4:E184)</f>
        <v>325690</v>
      </c>
      <c r="F185" s="14">
        <f>SUM(F4:F184)</f>
        <v>32278</v>
      </c>
      <c r="G185" s="14">
        <f>SUM(G4:G184)</f>
        <v>7586</v>
      </c>
      <c r="H185" s="41">
        <f>G185/F185</f>
        <v>0.23502075717206766</v>
      </c>
      <c r="I185" s="14">
        <f>SUM(I4:I184)</f>
        <v>24692</v>
      </c>
      <c r="J185" s="14">
        <f>E185/G185</f>
        <v>42.933034537305566</v>
      </c>
      <c r="K185" s="14">
        <f>E185/F185</f>
        <v>10.090154284652085</v>
      </c>
      <c r="L185" s="14"/>
      <c r="M185" s="14"/>
      <c r="N185" s="14"/>
      <c r="O185" s="14"/>
      <c r="P185" s="14">
        <f>SUM(P4:P184)</f>
        <v>229698</v>
      </c>
      <c r="Q185" s="14">
        <f>SUM(Q4:Q184)</f>
        <v>79461</v>
      </c>
      <c r="R185" s="14">
        <f>SUM(R4:R184)</f>
        <v>3460</v>
      </c>
      <c r="S185" s="14">
        <f>SUM(S4:S184)</f>
        <v>13071</v>
      </c>
    </row>
    <row r="186" ht="12.75">
      <c r="E186" s="43"/>
    </row>
  </sheetData>
  <sheetProtection/>
  <mergeCells count="3">
    <mergeCell ref="B1:D1"/>
    <mergeCell ref="E1:S1"/>
    <mergeCell ref="B2:D2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2017-11-19T12:00:01Z</dcterms:created>
  <dcterms:modified xsi:type="dcterms:W3CDTF">2017-11-19T23:11:00Z</dcterms:modified>
  <cp:category/>
  <cp:version/>
  <cp:contentType/>
  <cp:contentStatus/>
</cp:coreProperties>
</file>