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0" yWindow="0" windowWidth="19820" windowHeight="9740" activeTab="1"/>
  </bookViews>
  <sheets>
    <sheet name="Resumen" sheetId="1" r:id="rId1"/>
    <sheet name="Presidencia" sheetId="2" r:id="rId2"/>
    <sheet name="Senadurías" sheetId="3" r:id="rId3"/>
    <sheet name="Diputaciones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<sst xmlns="http://schemas.openxmlformats.org/spreadsheetml/2006/main" count="743" uniqueCount="369">
  <si>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</si>
  <si>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</si>
  <si>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</si>
  <si>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</si>
  <si>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</si>
  <si>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</si>
  <si>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</si>
  <si>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</si>
  <si>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</si>
  <si>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Diputaciones Federales</t>
  </si>
  <si>
    <t>TOTAL</t>
  </si>
  <si>
    <t>Entidad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</si>
  <si>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</si>
  <si>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</si>
  <si>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</si>
  <si>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</si>
  <si>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</si>
  <si>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</si>
  <si>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</si>
  <si>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PEDRO FERRIZ DE CON</t>
  </si>
  <si>
    <t>MA. DE JESÚS PATRICIO MARTÍNEZ</t>
  </si>
  <si>
    <t>RAÚL GONZÁLEZ RODRÍGUEZ</t>
  </si>
  <si>
    <t>SINALOA</t>
  </si>
  <si>
    <t>MANUEL JESÚS CLOUTHIER CARRILLO</t>
  </si>
  <si>
    <t>JALISCO</t>
  </si>
  <si>
    <t>JOSÉ PEDRO KUMAMOTO AGUILAR</t>
  </si>
  <si>
    <t>CHIAPAS</t>
  </si>
  <si>
    <t>PABLO ABNER SALAZAR MENDIGUCHÍA</t>
  </si>
  <si>
    <t>AGUASCALIENTES</t>
  </si>
  <si>
    <t>JORGE ARTURO GÓMEZ GONZÁLEZ</t>
  </si>
  <si>
    <t>MORELOS</t>
  </si>
  <si>
    <t>MIN de apoyos por auxiliar</t>
  </si>
  <si>
    <t>EDGAR ULISES PORTILLO FIGUEROA</t>
  </si>
  <si>
    <t>CARLOS ANTONIO MIMENZA NOVELO</t>
  </si>
  <si>
    <t>MARCO FERRARA VILLARREAL</t>
  </si>
  <si>
    <t>JOSÉ FRANCISCO FLORES CARBALLIDO</t>
  </si>
  <si>
    <t>PORFIRIO  MORENO JIMÉNEZ</t>
  </si>
  <si>
    <t>EDUARDO SANTILLÁN CARPINTEIRO</t>
  </si>
  <si>
    <t>GERARDO MOJICA NERIA</t>
  </si>
  <si>
    <t>PEDRO SERGIO PEÑALOZA PÉREZ</t>
  </si>
  <si>
    <t>LUIS MODESTO PONCE DE LEÓN ARMENTA</t>
  </si>
  <si>
    <t>RICARDO AZUELA ESPINOZA</t>
  </si>
  <si>
    <t>AISCHA VALLEJO UTRILLA</t>
  </si>
  <si>
    <t>ALFONSO TRUJANO SANCHEZ</t>
  </si>
  <si>
    <t>ALEJANDRO DANIEL GARZA MONTES DE OCA</t>
  </si>
  <si>
    <t>PABLO JAIME DELGADO OREA</t>
  </si>
  <si>
    <t>EUSTACIO ESTEBAN SALINAS TREVIÑO</t>
  </si>
  <si>
    <t>ANTONIO ZAVALA MANCILLAS</t>
  </si>
  <si>
    <t>ÁNGEL MARTÍNEZ  JUÁREZ</t>
  </si>
  <si>
    <t>JESÚS MORFÍN GARDUÑO</t>
  </si>
  <si>
    <t>JORGE CRUZ GÓMEZ</t>
  </si>
  <si>
    <t>SILVESTRE FERNÁNDEZ BARAJAS</t>
  </si>
  <si>
    <t>FRANCISCO JAVIER RODRÍGUEZ ESPEJEL</t>
  </si>
  <si>
    <t>MARÍA CONCEPCIÓN  IBARRA  TIZNADO</t>
  </si>
  <si>
    <t>GONZALO NAVOR LANCHE</t>
  </si>
  <si>
    <t>JOSÉ ANTONIO JAIME REYNOSO</t>
  </si>
  <si>
    <t>GUSTAVO JAVIER JIMÉNEZ PONS MEJÍA</t>
  </si>
  <si>
    <t>MANUEL ANTONIO ROMO AGUIRRE</t>
  </si>
  <si>
    <t>GABRIEL SALGADO AGUILAR</t>
  </si>
  <si>
    <t>MAURICIO ÁVILA  MEDINA</t>
  </si>
  <si>
    <t>FRANCISCO JAVIER BECERRIL LÓPEZ</t>
  </si>
  <si>
    <t>WENDOLIN GUTIÉRREZ MEJÍA</t>
  </si>
  <si>
    <t>ISRRAEL PANTOJA CRUZ</t>
  </si>
  <si>
    <t>DANTE FIGUEROA GALEANA</t>
  </si>
  <si>
    <t>J. JESÚS PADILLA CASTILLO</t>
  </si>
  <si>
    <t>RAÚL PÉREZ ALONSO</t>
  </si>
  <si>
    <t>RODOLFO EDUARDO SANTOS DÁVILA</t>
  </si>
  <si>
    <t>MARIA ELENA RODRÍGUEZ CAMPIA ROMO</t>
  </si>
  <si>
    <t>FERNANDO EDUARDO  JALILI LIRA</t>
  </si>
  <si>
    <t>ROQUE LÓPEZ MENDOZA</t>
  </si>
  <si>
    <t>GERARDO DUEÑAS BEDOLLA</t>
  </si>
  <si>
    <t>ALEXIS FIGUEROA VALLEJO</t>
  </si>
  <si>
    <t>ESTEBAN RUIZ PONCE MADRID</t>
  </si>
  <si>
    <t>JESÚS ALFONSO PÉREZ GARCÍA</t>
  </si>
  <si>
    <t>MARIO FABIAN GÓMEZ PÉREZ</t>
  </si>
  <si>
    <t>GUERRERO</t>
  </si>
  <si>
    <t>SOLEDAD ROMERO ESPINAL</t>
  </si>
  <si>
    <t>ZACATECAS</t>
  </si>
  <si>
    <t>SIMÓN PEDRO DE LEÓN MOJARRO</t>
  </si>
  <si>
    <t>BAJA CALIFORNIA SUR</t>
  </si>
  <si>
    <t>ARMANDO APARICIO GALLARDO</t>
  </si>
  <si>
    <t>LORENZO RICARDO GARCÍA DE LEÓN CORIA</t>
  </si>
  <si>
    <t>TLAXCALA</t>
  </si>
  <si>
    <t>OBED JAVIER PÉREZ CRUZ</t>
  </si>
  <si>
    <t>MÓNICA GRICELDA GARZA CANDIA</t>
  </si>
  <si>
    <t>RAYMUNDO VÁZQUEZ CONCHAS</t>
  </si>
  <si>
    <t>FERNANDO ARELLANO CASTILLÓN</t>
  </si>
  <si>
    <t>URIEL LÓPEZ PAREDES</t>
  </si>
  <si>
    <t>COLIMA</t>
  </si>
  <si>
    <t>BENJAMÍN LUNA ALATORRE</t>
  </si>
  <si>
    <t>TAMAULIPAS</t>
  </si>
  <si>
    <t>LUIS GERARDO HINOJOSA TAPÍA</t>
  </si>
  <si>
    <t>SONORA</t>
  </si>
  <si>
    <t>LUIS FERNANDO RODRÍGUEZ AHUMADA</t>
  </si>
  <si>
    <t>JAVIER YAU DORRY</t>
  </si>
  <si>
    <t>MIGUEL NAVA ALVARADO</t>
  </si>
  <si>
    <t>JOSÉ ROBERTO MEDINA MARTÍNEZ</t>
  </si>
  <si>
    <t>MARTIN SERRANO GARCIA</t>
  </si>
  <si>
    <t>ROLANDO MEZA CASTILLO</t>
  </si>
  <si>
    <t>JORGE EDUARDO PASCUAL LOPEZ</t>
  </si>
  <si>
    <t>CESAR DANIEL GONZALEZ MADRUGA</t>
  </si>
  <si>
    <t>IRVIN ADÁN FIGUEROA GALINDO</t>
  </si>
  <si>
    <t>EDGAR ALÁN PRADO GÓMEZ</t>
  </si>
  <si>
    <t>BAJA CALIFORNIA</t>
  </si>
  <si>
    <t>ERNESTO GARCÍA GONZÁLEZ</t>
  </si>
  <si>
    <t>TABASCO</t>
  </si>
  <si>
    <t>ANTONIO SANSORES SASTRÉ</t>
  </si>
  <si>
    <t>EVANGELINA PAREDES ZAMORA</t>
  </si>
  <si>
    <t>MARIO VICENTE PATRACA PASCUAL</t>
  </si>
  <si>
    <t>JOSÉ VICENTE ROMÁN  SÁNCHEZ</t>
  </si>
  <si>
    <t>ARTURO MANUEL SOTELO ORTÍZ</t>
  </si>
  <si>
    <t>ALFONSO SALGADO ZARATE</t>
  </si>
  <si>
    <t>JUAN DIEGO  BERISTAÍN  ÁVILA</t>
  </si>
  <si>
    <t>OLGA GARCÍA GARCÍA</t>
  </si>
  <si>
    <t>MARÍA DEL CARMEN ACOSTA JIMÉNEZ</t>
  </si>
  <si>
    <t>ALFONSO PADILLA LÓPEZ</t>
  </si>
  <si>
    <t>ADOLFO FRANCISCO  VOORDUIN  FRAPPE</t>
  </si>
  <si>
    <t>VLADIMIR AGUILAR GALICIA</t>
  </si>
  <si>
    <t>JUAN RAFAEL RAMÍREZ ZAMORA</t>
  </si>
  <si>
    <t>LAURA ISALINDA  LÓPEZ  LÓPEZ</t>
  </si>
  <si>
    <t>ROGELIO PULIDO LARA</t>
  </si>
  <si>
    <t>NEIN LÓPEZ ACOSTA</t>
  </si>
  <si>
    <t>FABIÁN ESPINOSA DIAZ DE LEÓN</t>
  </si>
  <si>
    <t>FABIOLA ZEPEDA  MUÑOZ</t>
  </si>
  <si>
    <t>MARÍA IDALIA PLATA RODRÍGUEZ</t>
  </si>
  <si>
    <t>ARTURO GARCÍA JIMÉNEZ</t>
  </si>
  <si>
    <t>ENRIQUE SUÁREZ DEL REAL DÍAZ DE LEÓN</t>
  </si>
  <si>
    <t>NORBERTO JESÚS DE LA ROSA BUENROSTRO</t>
  </si>
  <si>
    <t>VERACRUZ</t>
  </si>
  <si>
    <t>HORACIO JORGE ANTONIO POLANCO CARRILLO</t>
  </si>
  <si>
    <t xml:space="preserve">GUSTAVO ALEJANDRO URUCHURTU CHAVARIN </t>
  </si>
  <si>
    <t>RICARDO VÁZQUEZ CONTRERAS</t>
  </si>
  <si>
    <t>GERMÁN GILBERTO TREJO CABALLERO</t>
  </si>
  <si>
    <t>ÁNGEL RENÉ ÁBREGO ESCOBEDO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</si>
  <si>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</si>
  <si>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</si>
  <si>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</si>
  <si>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</si>
  <si>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</si>
  <si>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</si>
  <si>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</si>
  <si>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</si>
  <si>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</si>
  <si>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</si>
  <si>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</si>
  <si>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</si>
  <si>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</si>
  <si>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Corte: 22/nov
06:00</t>
  </si>
  <si>
    <t>-</t>
  </si>
  <si>
    <t>Aspirantes a Senadurías (54)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</si>
  <si>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</si>
  <si>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CIUDAD DE MÉXICO</t>
  </si>
  <si>
    <t>MÉXICO</t>
  </si>
  <si>
    <t>NUEVO LEÓN</t>
  </si>
  <si>
    <t>MICHOACÁN</t>
  </si>
  <si>
    <t>SAN LUIS POTOSÍ</t>
  </si>
  <si>
    <t>QUERÉTARO</t>
  </si>
  <si>
    <t>Auxiliares que SÍ han enviado apoyos ACTIVOS</t>
  </si>
  <si>
    <t>MÁX. de apoyos por auxiliar</t>
  </si>
  <si>
    <t>Apoyos encontrados en Lista Nominal (preliminar)</t>
  </si>
  <si>
    <t>Apoyos en proceso de verificación</t>
  </si>
  <si>
    <t>Apoyos no válidos</t>
  </si>
  <si>
    <t>Apoyos duplicados del mismo aspirante</t>
  </si>
  <si>
    <t>Distrito</t>
  </si>
  <si>
    <t>(F)</t>
  </si>
  <si>
    <t>(G)</t>
  </si>
  <si>
    <t>(H)</t>
  </si>
  <si>
    <t>(I)</t>
  </si>
  <si>
    <t>ÁNGEL ALBERTO BARROSO CORREA</t>
  </si>
  <si>
    <t>CHIHUAHUA</t>
  </si>
  <si>
    <t>IVÁN ANTONIO PEREZ RUIZ</t>
  </si>
  <si>
    <t>LUIS ANGEL BENAVIDES GARZA</t>
  </si>
  <si>
    <t>ENRIQUE ALONSO PLASCENCIA</t>
  </si>
  <si>
    <t>RAÚL GUAJARDO CANTÚ</t>
  </si>
  <si>
    <t>MARIO HERNÁNDEZ HERRERA</t>
  </si>
  <si>
    <t>LUISA MARÍA GUADALUPE CALDERÓN  HINOJOSA</t>
  </si>
  <si>
    <t>RODRIGO CERDA CORNEJO</t>
  </si>
  <si>
    <t>ANTONIO ILLESCAS MARÍN</t>
  </si>
  <si>
    <t>YAMILETT  ORDUÑA SAIDE</t>
  </si>
  <si>
    <t>COAHUILA</t>
  </si>
  <si>
    <t>GUILLERMO ANTONIO FLORES MÉNDEZ</t>
  </si>
  <si>
    <t>JOSÉ TERENCIO VALENZUELA  GALLEGOS</t>
  </si>
  <si>
    <t>VÍCTOR MANUEL ESCOBAR  SÁNCHEZ</t>
  </si>
  <si>
    <t>CARLOS ARTURO  CÓRDOVA COBOS</t>
  </si>
  <si>
    <t>OAXACA</t>
  </si>
  <si>
    <t>ALEJANDRO ERIC CRUZ JUÁREZ</t>
  </si>
  <si>
    <t>JOSÉ EDUARDO  SANTOS GONZÁLEZ</t>
  </si>
  <si>
    <t>MARTHA BEATRIZ CORDOVA BERNAL</t>
  </si>
  <si>
    <t>VÍCTOR FAUSTINO AMEZCUA</t>
  </si>
  <si>
    <t>DIDORA INES ROJAS AREVALO</t>
  </si>
  <si>
    <t>JULIO CESAR OSORIO PEREZ</t>
  </si>
  <si>
    <t>JESÚS SILLER ROJAS</t>
  </si>
  <si>
    <t>MARIA ANTONIETA PEREZ REYES</t>
  </si>
  <si>
    <t>DANIEL  ALTAFI VALLADARES</t>
  </si>
  <si>
    <t>JURGEN GANSER CARBAJAL</t>
  </si>
  <si>
    <t>ARMEL CID DE LEÓN DÍAZ</t>
  </si>
  <si>
    <t>IRIS PAOLA GÓMEZ DE LA CRUZ</t>
  </si>
  <si>
    <t>GUANAJUATO</t>
  </si>
  <si>
    <t>DANIEL  NIETO MARTINEZ</t>
  </si>
  <si>
    <t>DANIELA GONZÁLEZ RODRÍGUEZ</t>
  </si>
  <si>
    <t>VÍCTOR MANUEL AMEZCUA ARISTA</t>
  </si>
  <si>
    <t>ALBERTO VALENCIA BAÑUELOS</t>
  </si>
  <si>
    <t>PABLO RICARDO MONTAÑO BECKMANN</t>
  </si>
  <si>
    <t>HILDEGARDO BACILIO GÓMEZ</t>
  </si>
  <si>
    <t>PAUL ALFONSO LÓPEZ DE SANTA ANNA BAEZA</t>
  </si>
  <si>
    <t>OLGA VALENTINA TREVIÑO HINOJOSA</t>
  </si>
  <si>
    <t>GABRIEL ÁNGEL  ALCALÁ  BARRERA</t>
  </si>
  <si>
    <t>CARLOS ALBERTO  MANZO RODRÍGUEZ</t>
  </si>
  <si>
    <t>JOSE GARZA RODRIGUEZ</t>
  </si>
  <si>
    <t>DAVID EUGENIO ELIZONDO CANTÚ</t>
  </si>
  <si>
    <t>WILBERTH LARA MONTEJO</t>
  </si>
  <si>
    <t>GREGORIO FARIAS MATEOS</t>
  </si>
  <si>
    <t>JUAN GABRIEL ROBLES BALLINAS</t>
  </si>
  <si>
    <t>OBILFRIDO GOMEZ ALVAREZ</t>
  </si>
  <si>
    <t>MARÍA GRACIELA PARRA  LÓPEZ</t>
  </si>
  <si>
    <t>NORA VANESSA ESTRADA CALLES</t>
  </si>
  <si>
    <t>HIDALGO</t>
  </si>
  <si>
    <t>JULIO HUGO SÁNCHEZ QUIROZ</t>
  </si>
  <si>
    <t>MOISES RAUL RAMIREZ IZQUIERDO</t>
  </si>
  <si>
    <t>JESÚS HUMBERTO ALFARO BEDOYA</t>
  </si>
  <si>
    <t>YOLANDA ARAIZA SÁNCHEZ</t>
  </si>
  <si>
    <t>ROLANDO IVÁN VALDEZ HERNÁNDEZ</t>
  </si>
  <si>
    <t>JUAN JESÚS ANTONIO MANZUR OUDIE</t>
  </si>
  <si>
    <t>FRANCISCO  ARELLANO CONDE</t>
  </si>
  <si>
    <t>VIDAL BALDOMERO GONZÁLEZ OLMEDO</t>
  </si>
  <si>
    <t>VÍCTOR JOEL ECHEVERRÍA VALENZUELA</t>
  </si>
  <si>
    <t>OSCAR OCTAVIO MARINA  ALEGRÍA</t>
  </si>
  <si>
    <t>PABLO ROBERTO SHARPE CALZADA</t>
  </si>
  <si>
    <t>YUCATÁN</t>
  </si>
  <si>
    <t>IGNACIO CUAUHTÉMOC CEJUDO VALENCIA</t>
  </si>
  <si>
    <t>MANUEL HERIBERTO SANTILLAN MARTÍNEZ</t>
  </si>
  <si>
    <t>FERNANDO RODRÍGUEZ OZUNA</t>
  </si>
  <si>
    <t>ANA KARIME ARGUILEZ HERNÁNDEZ</t>
  </si>
  <si>
    <t>ILEANA ISLA MOYA</t>
  </si>
  <si>
    <t>FRANCISCO ROBERTO BRIBIESCAS MEDRANO</t>
  </si>
  <si>
    <t>CITLALI GARCÍA LÓPEZ</t>
  </si>
  <si>
    <t>LUIS JAVIER ROBLES GUTIÉRREZ</t>
  </si>
  <si>
    <t>MARIAN MARTÍNEZ  RODRÍGUEZ</t>
  </si>
  <si>
    <t>JESÚS GRACIA ARCHUNDIA</t>
  </si>
  <si>
    <t>OSIEL MONTES ALEGRÍA</t>
  </si>
  <si>
    <t>ANÍBAL GÓMEZ MARQUINA</t>
  </si>
  <si>
    <t>PAULO MAGAÑA RODRÍGUEZ</t>
  </si>
  <si>
    <t>GERARDO CLETO LÓPEZ BECERRA</t>
  </si>
  <si>
    <t>ALMA TANIA  VITE  TORRES</t>
  </si>
  <si>
    <t>MARIO RAFAEL GONZÁLEZ SÁNCHEZ</t>
  </si>
  <si>
    <t>FEDERICO GÓMEZ PÉREZ</t>
  </si>
  <si>
    <t>PEDRO GUSTAVO BARRAGÁN NUÑO</t>
  </si>
  <si>
    <t>GIOVANNA GABRIELA  AGUILAR  GUZMÁN</t>
  </si>
  <si>
    <t>CRISPIN BARRERA PONCE</t>
  </si>
  <si>
    <t>PUEBLA</t>
  </si>
  <si>
    <t>DEMETRIO ZAMORA SERRANO</t>
  </si>
  <si>
    <t>GERARDO RODOLFO  TINAJERO  VILLARREAL</t>
  </si>
  <si>
    <t>HUGO EDUARDO RODRIGUEZ TORRES</t>
  </si>
  <si>
    <t>JAIME JAIR SANDOVAL ÁLVAREZ</t>
  </si>
  <si>
    <t>MARIO MAURICIO HERNANDEZ GOMEZ</t>
  </si>
  <si>
    <t>ABAYUBÁ MIZTLI ZIPAQUIRÁ DUCHÉ GARCÍA</t>
  </si>
  <si>
    <t>MANUEL HUMBERTO PÉREZ BRAVO</t>
  </si>
  <si>
    <t>EVERARDO SÁNCHEZ RUIZ</t>
  </si>
  <si>
    <t>ÁLVARO GUILLERMO MARTÍNEZ AGUILAR</t>
  </si>
  <si>
    <t>ANTONIO DE JESÚS DEL RÍO ARGUDIN</t>
  </si>
  <si>
    <t>CONRADO NAVARRETE GREGORIO</t>
  </si>
  <si>
    <t>MARISOL PÉREZ PRADO</t>
  </si>
  <si>
    <t>JOEL RIGOBERTO ESTRADA RODRÍGUEZ</t>
  </si>
  <si>
    <t>PAUL ERNESTO VELÁZQUEZ BENÍTEZ</t>
  </si>
  <si>
    <t>MACIEL ALEJANDRINA SÁNCHEZ RONQUILLO</t>
  </si>
  <si>
    <t>JUSTO  MONTESINOS  LÓPEZ</t>
  </si>
  <si>
    <t>YASMIN CASTILLO GARCÍA</t>
  </si>
  <si>
    <t>HÉCTOR ADOLFO ALTUZAR GUZMÁN</t>
  </si>
  <si>
    <t>PATRICIA RAMÍREZ SALINAS</t>
  </si>
  <si>
    <t>JOSÉ ARMANDO MARTÍNEZ GARCÍA</t>
  </si>
  <si>
    <t>OLIVA REBECA  CEBRECOS  RUIZ</t>
  </si>
  <si>
    <t>JUAN CARLOS PÉREZ VARGAS</t>
  </si>
  <si>
    <t>VIRGILIO HUMBERTO SERRANO PEREA</t>
  </si>
  <si>
    <t>SONIA PATRICIA SOMBRERERO BELTRÁN</t>
  </si>
  <si>
    <t>JORGE LUIS  HERNÁNDEZ  ALTAMIRANO</t>
  </si>
  <si>
    <t>PABLO FERNANDO  HOYOS   HOYOS</t>
  </si>
  <si>
    <t>FENDER RAFAEL ACEVEDO HERNÁNDEZ</t>
  </si>
  <si>
    <t>JAIME MUELA CHÁVEZ</t>
  </si>
  <si>
    <t>ADRIAN OCTAVIO SALINAS TOSTADO</t>
  </si>
  <si>
    <t>JOSÉ ROSENDO RODRÍGUEZ CARRILLO</t>
  </si>
  <si>
    <t>CLAUDIA GUADALUPE MÉNEZ HERNÁNDEZ</t>
  </si>
  <si>
    <t>MÓNICA GUADALUPE ABARCA GONZÁLEZ</t>
  </si>
  <si>
    <t>ÁNGEL REGALADO CASTILLO</t>
  </si>
  <si>
    <t>MARTÍN AGUILAR PERÓN</t>
  </si>
  <si>
    <t>ANA MARÍA  AGUILAR  SILVA</t>
  </si>
  <si>
    <t>ROGACIANO GUSTAVO OTERO ORTIZ</t>
  </si>
  <si>
    <t>EUGENIO DE JESÚS ORANTES LESCIEUR</t>
  </si>
  <si>
    <t>CARLOS RENÉ PAREDES PEÑA</t>
  </si>
  <si>
    <t>EDGAR DARÍO BENÍTEZ RUIZ</t>
  </si>
  <si>
    <t>HANS SALAZAR CASTAÑEDA</t>
  </si>
  <si>
    <t>CARLOS MANUEL SAUCEDO  A LA TORRE</t>
  </si>
  <si>
    <t>JESÚS EMMANUEL MONTES DE OCA  ZUÑIGA</t>
  </si>
  <si>
    <t>MARIO ALEJANDRO ZAMORA  GARCÍA</t>
  </si>
  <si>
    <t>MARÍA ESPERANZA CHOEL LACORTY</t>
  </si>
  <si>
    <t>ELIZABETH MORENO RIVERA</t>
  </si>
  <si>
    <t>JULIÁN FEDERICO GONZÁLEZ  HERRELL</t>
  </si>
  <si>
    <t>MARTHA MARGARITA GARCÍA MULLER</t>
  </si>
  <si>
    <t>JOVITA AURORA VÁZQUEZ HERNÁNDEZ</t>
  </si>
  <si>
    <t>GLORIA ELIZABETH GONZÁLEZ DAVALOS</t>
  </si>
  <si>
    <t>OSCAR EMIGDIO TORRES GASSE</t>
  </si>
  <si>
    <t>LEVI  GARCIA  TINOCO</t>
  </si>
  <si>
    <t>JUAN MANUEL MERCADO  GÓMEZ</t>
  </si>
  <si>
    <t>ROBERTO  COLLADO  CORREA</t>
  </si>
  <si>
    <t>RAMÓN AVELLANA ORTIZ</t>
  </si>
  <si>
    <t>FILIBERTO MÉNDEZ TORRES</t>
  </si>
  <si>
    <t>JOSÉ GABRIEL BARRAGÁN  OJEDA</t>
  </si>
  <si>
    <t>SERGIO EDMUNDO  SÁNCHEZLLANES  SANTA CRUZ</t>
  </si>
  <si>
    <t>ABRAHAN GREGORIO AGUILAR MORENO</t>
  </si>
  <si>
    <t>ANDRÉS VÁZQUEZ CRUZ</t>
  </si>
  <si>
    <t>HÉCTOR GARCÍA BARBA</t>
  </si>
  <si>
    <t>VICENTE GARCÍA GONZÁLEZ</t>
  </si>
  <si>
    <t>EDSON ARIEL MORENO RIVERA</t>
  </si>
  <si>
    <t>CARLOS ALBERTO  HERNÁNDEZ  PIMENTEL</t>
  </si>
  <si>
    <t>NARCISO FILIBERTO NÁJERA GUILLÉN</t>
  </si>
  <si>
    <t>JOSÉ DOMINGO RINCÓN  HERNÁNDEZ</t>
  </si>
  <si>
    <t>GILBERTO  ANGELES  GALICIA</t>
  </si>
  <si>
    <t>JOSE LUIS GARCÍA  FRAPELLI</t>
  </si>
  <si>
    <t>MARÍA DEL PILAR TALAVERA SALDAÑA</t>
  </si>
  <si>
    <t>OSVALDO VALDÉS ORTEGA</t>
  </si>
  <si>
    <t>JORGE ALBERTO TORRES GONZALEZ</t>
  </si>
  <si>
    <t>ALFONSO IZCOATL ORTIZ RODRIGUEZ</t>
  </si>
  <si>
    <t>JORGE CARLOS RUIZ ROMERO</t>
  </si>
  <si>
    <t>VICTOR HUGO ZAMORA ARELLANO</t>
  </si>
  <si>
    <t>AURORA YURACY NIETO ESPINOZA</t>
  </si>
  <si>
    <t>HUGO CÉSAR MENA LÓPEZ</t>
  </si>
  <si>
    <t>JOSÉ FERNANDO  AGUILAR  LÓPEZ</t>
  </si>
  <si>
    <t>KARLA GEORGINA ALVARADO PELAYO</t>
  </si>
  <si>
    <t>GILLES SUBERVILLE BERAUD</t>
  </si>
  <si>
    <t>ALBERTO ISRAEL ÁLVAREZ  SUÁREZ</t>
  </si>
  <si>
    <t>JUAN CARLOS  CABRERA  MORALES</t>
  </si>
  <si>
    <t>CANDIDA ELIZABETH VIVERO MARÍN</t>
  </si>
  <si>
    <t>JOSÉ LUIS TRUJILLO RUEDA</t>
  </si>
  <si>
    <t>FRANCISCO JAVIER REYES  CHÁVEZ</t>
  </si>
  <si>
    <t>ARTURO GARCIA ESTIUBARTE</t>
  </si>
  <si>
    <t>MAGDALENO MORALES VALADES</t>
  </si>
  <si>
    <t>FÉLIPE DANIEL RUANOVA ZÁRATE</t>
  </si>
  <si>
    <t>MIGUEL ÁNGEL ZUÑIGA MEDINA</t>
  </si>
  <si>
    <t>MARCO ANTONIO ARREDONDO BRAVO</t>
  </si>
  <si>
    <t>EDIVORAS  LÓPEZ  RAMOS</t>
  </si>
  <si>
    <t>ALBERTO MURILLO RAMÍREZ</t>
  </si>
  <si>
    <t>JOSÉ ALBERTO GÓMEZ GUILLÉN</t>
  </si>
  <si>
    <t>JOSÉ LUIS  ARRIETA  CABRERA</t>
  </si>
  <si>
    <t>JORGE ARTURO RAMÍREZ PATIÑO</t>
  </si>
  <si>
    <t>RAÚL RICARDO  DÍAZ CONTRERAS</t>
  </si>
  <si>
    <t>CARLOS ALONSO ESPINOZA  GONZALEZ</t>
  </si>
  <si>
    <t>FLORIBERTO HERNÁNDEZ GIL</t>
  </si>
  <si>
    <t>JUAN ANTONIO COSSIO VALENZUELA</t>
  </si>
  <si>
    <t>JORGE TORRES PARÉS</t>
  </si>
  <si>
    <t>JESÚS NOÉ GARZA LERMA</t>
  </si>
  <si>
    <t>ROSALBA BERNAL</t>
  </si>
  <si>
    <t>--</t>
  </si>
  <si>
    <t>ARMANDO PAUL ÁLVAREZ SALAZAR</t>
  </si>
  <si>
    <t>QUINTANA ROO</t>
  </si>
  <si>
    <t>PEDRO ALEJANDRO VILLANUEVA ESCABI</t>
  </si>
  <si>
    <t>RUBÉN DARÍO SOTELO CRUZ</t>
  </si>
  <si>
    <t>SERGIO RIVERA FIGUEROA</t>
  </si>
  <si>
    <t>VALDEMAR ORDOÑEZ RUIZ</t>
  </si>
  <si>
    <t xml:space="preserve">Desistimientos </t>
  </si>
  <si>
    <t>Ciudadanos que presentaron desistimientos para la candidatura a la que aspiran:</t>
  </si>
  <si>
    <r>
      <t xml:space="preserve">Auxiliares que </t>
    </r>
    <r>
      <rPr>
        <b/>
        <sz val="11"/>
        <color indexed="9"/>
        <rFont val="Calibri"/>
        <family val="2"/>
      </rPr>
      <t>SÍ</t>
    </r>
    <r>
      <rPr>
        <sz val="11"/>
        <color indexed="9"/>
        <rFont val="Calibri"/>
        <family val="2"/>
      </rPr>
      <t xml:space="preserve"> han enviado apoyos</t>
    </r>
  </si>
  <si>
    <r>
      <t xml:space="preserve">Porcentaje de auxiliares </t>
    </r>
    <r>
      <rPr>
        <b/>
        <sz val="11"/>
        <color indexed="9"/>
        <rFont val="Calibri"/>
        <family val="2"/>
      </rPr>
      <t>*ACTIVOS*</t>
    </r>
  </si>
  <si>
    <r>
      <t xml:space="preserve">Auxiliares que </t>
    </r>
    <r>
      <rPr>
        <b/>
        <sz val="11"/>
        <color indexed="9"/>
        <rFont val="Calibri"/>
        <family val="2"/>
      </rPr>
      <t>NO</t>
    </r>
    <r>
      <rPr>
        <sz val="11"/>
        <color indexed="9"/>
        <rFont val="Calibri"/>
        <family val="2"/>
      </rPr>
      <t xml:space="preserve"> han enviado apoyos</t>
    </r>
  </si>
  <si>
    <r>
      <t xml:space="preserve">Promedio de apoyos por auxiliares </t>
    </r>
    <r>
      <rPr>
        <b/>
        <sz val="11"/>
        <color indexed="9"/>
        <rFont val="Calibri"/>
        <family val="2"/>
      </rPr>
      <t>*ACTIVOS*</t>
    </r>
  </si>
  <si>
    <t xml:space="preserve">Umbral </t>
  </si>
  <si>
    <t>Avance</t>
  </si>
  <si>
    <t>*ACTIVOS*</t>
  </si>
  <si>
    <t>*INACTIVOS*</t>
  </si>
  <si>
    <t>WEXFORD JAMES TOBIN CUNNINGHAM</t>
  </si>
  <si>
    <t>Aspirantes a una diputación federal (180)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</si>
</sst>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"/>
  </numFmts>
  <fonts count="60">
    <font>
      <sz val="10"/>
      <name val="Arial"/>
      <family val="0"/>
    </font>
    <font>
      <sz val="12"/>
      <color indexed="9"/>
      <name val="Calibri"/>
      <family val="2"/>
    </font>
    <font>
      <b/>
      <i/>
      <sz val="12"/>
      <color indexed="9"/>
      <name val="Calibri"/>
      <family val="2"/>
    </font>
    <font>
      <sz val="12"/>
      <name val="Calibri"/>
      <family val="0"/>
    </font>
    <font>
      <b/>
      <sz val="12"/>
      <color indexed="9"/>
      <name val="Calibri"/>
      <family val="2"/>
    </font>
    <font>
      <sz val="10"/>
      <name val="Calibri"/>
      <family val="0"/>
    </font>
    <font>
      <b/>
      <sz val="10"/>
      <color indexed="9"/>
      <name val="Calibri"/>
      <family val="0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0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0"/>
    </font>
    <font>
      <b/>
      <sz val="11"/>
      <color indexed="9"/>
      <name val="Calibri"/>
      <family val="2"/>
    </font>
    <font>
      <b/>
      <sz val="20"/>
      <color indexed="40"/>
      <name val="Calibri"/>
      <family val="0"/>
    </font>
    <font>
      <b/>
      <sz val="24"/>
      <color indexed="9"/>
      <name val="Calibri"/>
      <family val="0"/>
    </font>
    <font>
      <b/>
      <sz val="22"/>
      <color indexed="8"/>
      <name val="Calibri"/>
      <family val="0"/>
    </font>
    <font>
      <sz val="11"/>
      <color indexed="9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b/>
      <sz val="18"/>
      <color indexed="40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0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0"/>
    </font>
    <font>
      <b/>
      <sz val="11"/>
      <color theme="0"/>
      <name val="Calibri"/>
      <family val="2"/>
    </font>
    <font>
      <b/>
      <sz val="10"/>
      <color theme="0"/>
      <name val="Calibri"/>
      <family val="0"/>
    </font>
    <font>
      <b/>
      <sz val="20"/>
      <color rgb="FF810042"/>
      <name val="Calibri"/>
      <family val="0"/>
    </font>
    <font>
      <b/>
      <sz val="24"/>
      <color rgb="FFFFFFFF"/>
      <name val="Calibri"/>
      <family val="0"/>
    </font>
    <font>
      <b/>
      <sz val="22"/>
      <color rgb="FF000000"/>
      <name val="Calibri"/>
      <family val="0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b/>
      <sz val="20"/>
      <color rgb="FF950054"/>
      <name val="Calibri"/>
      <family val="0"/>
    </font>
    <font>
      <b/>
      <sz val="18"/>
      <color rgb="FF950054"/>
      <name val="Calibri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100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2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50" fillId="33" borderId="10" xfId="58" applyFont="1" applyFill="1" applyBorder="1" applyAlignment="1">
      <alignment horizontal="center"/>
      <protection/>
    </xf>
    <xf numFmtId="0" fontId="51" fillId="34" borderId="10" xfId="56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 vertical="center"/>
    </xf>
    <xf numFmtId="9" fontId="3" fillId="33" borderId="10" xfId="6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9" fontId="4" fillId="34" borderId="10" xfId="60" applyFont="1" applyFill="1" applyBorder="1" applyAlignment="1">
      <alignment horizontal="center" vertical="center" wrapText="1"/>
    </xf>
    <xf numFmtId="1" fontId="36" fillId="34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 vertical="center"/>
    </xf>
    <xf numFmtId="9" fontId="5" fillId="0" borderId="10" xfId="6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35" borderId="10" xfId="0" applyNumberFormat="1" applyFont="1" applyFill="1" applyBorder="1" applyAlignment="1">
      <alignment horizontal="center" vertical="center"/>
    </xf>
    <xf numFmtId="9" fontId="5" fillId="35" borderId="10" xfId="6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 vertical="center"/>
    </xf>
    <xf numFmtId="3" fontId="52" fillId="34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4" fontId="5" fillId="0" borderId="10" xfId="60" applyNumberFormat="1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33" fillId="36" borderId="10" xfId="58" applyFont="1" applyFill="1" applyBorder="1" applyAlignment="1">
      <alignment horizontal="center" vertical="center" wrapText="1"/>
      <protection/>
    </xf>
    <xf numFmtId="0" fontId="33" fillId="36" borderId="10" xfId="56" applyFont="1" applyFill="1" applyBorder="1" applyAlignment="1">
      <alignment horizontal="center" vertical="center" wrapText="1"/>
      <protection/>
    </xf>
    <xf numFmtId="0" fontId="51" fillId="34" borderId="10" xfId="56" applyFont="1" applyFill="1" applyBorder="1" applyAlignment="1">
      <alignment horizontal="center" vertical="center" wrapText="1"/>
      <protection/>
    </xf>
    <xf numFmtId="0" fontId="53" fillId="33" borderId="10" xfId="57" applyFont="1" applyFill="1" applyBorder="1" applyAlignment="1">
      <alignment horizontal="center"/>
      <protection/>
    </xf>
    <xf numFmtId="0" fontId="33" fillId="36" borderId="10" xfId="57" applyFont="1" applyFill="1" applyBorder="1" applyAlignment="1">
      <alignment horizontal="center" vertical="center" wrapText="1"/>
      <protection/>
    </xf>
    <xf numFmtId="0" fontId="51" fillId="34" borderId="10" xfId="57" applyFont="1" applyFill="1" applyBorder="1" applyAlignment="1">
      <alignment horizontal="center" vertical="center" wrapText="1"/>
      <protection/>
    </xf>
    <xf numFmtId="0" fontId="51" fillId="34" borderId="10" xfId="57" applyFont="1" applyFill="1" applyBorder="1" applyAlignment="1">
      <alignment horizontal="center" vertical="center" wrapText="1"/>
      <protection/>
    </xf>
    <xf numFmtId="0" fontId="51" fillId="37" borderId="10" xfId="57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9" fontId="5" fillId="33" borderId="10" xfId="60" applyFont="1" applyFill="1" applyBorder="1" applyAlignment="1">
      <alignment horizontal="center" vertical="center"/>
    </xf>
    <xf numFmtId="164" fontId="5" fillId="33" borderId="10" xfId="6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 quotePrefix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9" fontId="5" fillId="0" borderId="10" xfId="60" applyFont="1" applyFill="1" applyBorder="1" applyAlignment="1">
      <alignment horizontal="center" vertical="center"/>
    </xf>
    <xf numFmtId="164" fontId="5" fillId="0" borderId="10" xfId="60" applyNumberFormat="1" applyFont="1" applyFill="1" applyBorder="1" applyAlignment="1" quotePrefix="1">
      <alignment horizontal="center" vertical="center"/>
    </xf>
    <xf numFmtId="3" fontId="5" fillId="35" borderId="10" xfId="0" applyNumberFormat="1" applyFont="1" applyFill="1" applyBorder="1" applyAlignment="1" quotePrefix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9" fontId="4" fillId="34" borderId="10" xfId="60" applyFont="1" applyFill="1" applyBorder="1" applyAlignment="1">
      <alignment horizontal="center" vertical="center" wrapText="1"/>
    </xf>
    <xf numFmtId="0" fontId="54" fillId="38" borderId="11" xfId="0" applyFont="1" applyFill="1" applyBorder="1" applyAlignment="1">
      <alignment horizontal="center" vertical="center"/>
    </xf>
    <xf numFmtId="0" fontId="54" fillId="38" borderId="12" xfId="0" applyFont="1" applyFill="1" applyBorder="1" applyAlignment="1">
      <alignment horizontal="center" vertical="center"/>
    </xf>
    <xf numFmtId="0" fontId="54" fillId="38" borderId="13" xfId="0" applyFont="1" applyFill="1" applyBorder="1" applyAlignment="1">
      <alignment horizontal="center" vertical="center"/>
    </xf>
    <xf numFmtId="0" fontId="55" fillId="39" borderId="11" xfId="0" applyFont="1" applyFill="1" applyBorder="1" applyAlignment="1">
      <alignment horizontal="center" vertical="center"/>
    </xf>
    <xf numFmtId="0" fontId="55" fillId="39" borderId="12" xfId="0" applyFont="1" applyFill="1" applyBorder="1" applyAlignment="1">
      <alignment horizontal="center" vertical="center"/>
    </xf>
    <xf numFmtId="0" fontId="55" fillId="39" borderId="13" xfId="0" applyFont="1" applyFill="1" applyBorder="1" applyAlignment="1">
      <alignment horizontal="center" vertical="center"/>
    </xf>
    <xf numFmtId="0" fontId="56" fillId="38" borderId="14" xfId="0" applyFont="1" applyFill="1" applyBorder="1" applyAlignment="1" applyProtection="1">
      <alignment horizontal="center" vertical="center" wrapText="1"/>
      <protection locked="0"/>
    </xf>
    <xf numFmtId="0" fontId="56" fillId="38" borderId="14" xfId="0" applyFont="1" applyFill="1" applyBorder="1" applyAlignment="1">
      <alignment horizontal="center" vertical="center"/>
    </xf>
    <xf numFmtId="0" fontId="56" fillId="38" borderId="14" xfId="0" applyFont="1" applyFill="1" applyBorder="1" applyAlignment="1" applyProtection="1">
      <alignment horizontal="center" vertical="center"/>
      <protection locked="0"/>
    </xf>
    <xf numFmtId="4" fontId="56" fillId="38" borderId="14" xfId="0" applyNumberFormat="1" applyFont="1" applyFill="1" applyBorder="1" applyAlignment="1" applyProtection="1">
      <alignment horizontal="center" vertical="center" wrapText="1"/>
      <protection locked="0"/>
    </xf>
    <xf numFmtId="3" fontId="57" fillId="38" borderId="15" xfId="0" applyNumberFormat="1" applyFont="1" applyFill="1" applyBorder="1" applyAlignment="1" applyProtection="1">
      <alignment horizontal="center" vertical="center" wrapText="1"/>
      <protection locked="0"/>
    </xf>
    <xf numFmtId="0" fontId="57" fillId="38" borderId="14" xfId="0" applyFont="1" applyFill="1" applyBorder="1" applyAlignment="1" applyProtection="1">
      <alignment horizontal="center" vertical="center" wrapText="1"/>
      <protection locked="0"/>
    </xf>
    <xf numFmtId="0" fontId="57" fillId="38" borderId="15" xfId="0" applyFont="1" applyFill="1" applyBorder="1" applyAlignment="1" applyProtection="1">
      <alignment horizontal="center" vertical="center" wrapText="1"/>
      <protection locked="0"/>
    </xf>
    <xf numFmtId="165" fontId="57" fillId="38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38" borderId="16" xfId="0" applyFont="1" applyFill="1" applyBorder="1" applyAlignment="1" applyProtection="1">
      <alignment horizontal="center" vertical="center" wrapText="1"/>
      <protection locked="0"/>
    </xf>
    <xf numFmtId="0" fontId="56" fillId="38" borderId="16" xfId="0" applyFont="1" applyFill="1" applyBorder="1" applyAlignment="1">
      <alignment horizontal="center" vertical="center"/>
    </xf>
    <xf numFmtId="0" fontId="56" fillId="38" borderId="16" xfId="0" applyFont="1" applyFill="1" applyBorder="1" applyAlignment="1" applyProtection="1">
      <alignment horizontal="center" vertical="center"/>
      <protection locked="0"/>
    </xf>
    <xf numFmtId="4" fontId="56" fillId="38" borderId="16" xfId="0" applyNumberFormat="1" applyFont="1" applyFill="1" applyBorder="1" applyAlignment="1" applyProtection="1">
      <alignment horizontal="center" vertical="center" wrapText="1"/>
      <protection locked="0"/>
    </xf>
    <xf numFmtId="3" fontId="56" fillId="38" borderId="17" xfId="0" applyNumberFormat="1" applyFont="1" applyFill="1" applyBorder="1" applyAlignment="1" applyProtection="1">
      <alignment horizontal="center" vertical="center" wrapText="1"/>
      <protection locked="0"/>
    </xf>
    <xf numFmtId="0" fontId="57" fillId="38" borderId="16" xfId="0" applyFont="1" applyFill="1" applyBorder="1" applyAlignment="1" applyProtection="1">
      <alignment horizontal="center" vertical="center" wrapText="1"/>
      <protection locked="0"/>
    </xf>
    <xf numFmtId="0" fontId="56" fillId="38" borderId="17" xfId="0" applyFont="1" applyFill="1" applyBorder="1" applyAlignment="1" applyProtection="1">
      <alignment horizontal="center" vertical="center" wrapText="1"/>
      <protection locked="0"/>
    </xf>
    <xf numFmtId="165" fontId="57" fillId="38" borderId="16" xfId="0" applyNumberFormat="1" applyFont="1" applyFill="1" applyBorder="1" applyAlignment="1" applyProtection="1">
      <alignment horizontal="center" vertical="center" wrapText="1"/>
      <protection locked="0"/>
    </xf>
    <xf numFmtId="9" fontId="0" fillId="33" borderId="0" xfId="60" applyFont="1" applyFill="1" applyAlignment="1">
      <alignment/>
    </xf>
    <xf numFmtId="0" fontId="58" fillId="33" borderId="10" xfId="56" applyFont="1" applyFill="1" applyBorder="1" applyAlignment="1">
      <alignment horizontal="center"/>
      <protection/>
    </xf>
    <xf numFmtId="0" fontId="59" fillId="33" borderId="10" xfId="56" applyFont="1" applyFill="1" applyBorder="1" applyAlignment="1">
      <alignment horizontal="center"/>
      <protection/>
    </xf>
    <xf numFmtId="2" fontId="0" fillId="33" borderId="0" xfId="60" applyNumberFormat="1" applyFont="1" applyFill="1" applyAlignment="1">
      <alignment/>
    </xf>
    <xf numFmtId="0" fontId="4" fillId="34" borderId="11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center" wrapText="1"/>
    </xf>
    <xf numFmtId="3" fontId="6" fillId="40" borderId="10" xfId="0" applyNumberFormat="1" applyFont="1" applyFill="1" applyBorder="1" applyAlignment="1">
      <alignment horizontal="center" vertical="center" wrapText="1"/>
    </xf>
    <xf numFmtId="9" fontId="6" fillId="40" borderId="10" xfId="6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 2" xfId="56"/>
    <cellStyle name="Normal 2 3" xfId="57"/>
    <cellStyle name="Normal 3" xfId="58"/>
    <cellStyle name="Nota" xfId="59"/>
    <cellStyle name="Percent" xfId="60"/>
    <cellStyle name="Porcentual 2" xfId="61"/>
    <cellStyle name="Salida" xfId="62"/>
    <cellStyle name="Título" xfId="63"/>
    <cellStyle name="Total" xfId="6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0</xdr:row>
      <xdr:rowOff>85725</xdr:rowOff>
    </xdr:from>
    <xdr:to>
      <xdr:col>1</xdr:col>
      <xdr:colOff>1600200</xdr:colOff>
      <xdr:row>0</xdr:row>
      <xdr:rowOff>561975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85725"/>
          <a:ext cx="1200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1047750</xdr:colOff>
      <xdr:row>0</xdr:row>
      <xdr:rowOff>38100</xdr:rowOff>
    </xdr:from>
    <xdr:to>
      <xdr:col>1</xdr:col>
      <xdr:colOff>2457450</xdr:colOff>
      <xdr:row>0</xdr:row>
      <xdr:rowOff>609600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38100"/>
          <a:ext cx="1419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1466850</xdr:colOff>
      <xdr:row>0</xdr:row>
      <xdr:rowOff>38100</xdr:rowOff>
    </xdr:from>
    <xdr:to>
      <xdr:col>2</xdr:col>
      <xdr:colOff>1181100</xdr:colOff>
      <xdr:row>0</xdr:row>
      <xdr:rowOff>609600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38100"/>
          <a:ext cx="1428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85725</xdr:rowOff>
    </xdr:from>
    <xdr:to>
      <xdr:col>3</xdr:col>
      <xdr:colOff>1219200</xdr:colOff>
      <xdr:row>0</xdr:row>
      <xdr:rowOff>790575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85725"/>
          <a:ext cx="1714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"/>
  <sheetViews>
    <sheetView workbookViewId="0" topLeftCell="A1">
      <pane ySplit="1" topLeftCell="BM2" activePane="bottomLeft" state="frozen"/>
      <selection pane="topLeft" activeCell="A1" sqref="A1"/>
      <selection pane="bottomLeft" activeCell="C8" sqref="C8"/>
    </sheetView>
  </sheetViews>
  <sheetFormatPr defaultColWidth="8.8515625" defaultRowHeight="12.75"/>
  <cols>
    <col min="1" max="1" width="8.8515625" style="11" customWidth="1"/>
    <col min="2" max="2" width="33.7109375" style="0" customWidth="1"/>
    <col min="3" max="5" width="18.7109375" style="0" customWidth="1"/>
    <col min="6" max="6" width="13.7109375" style="0" customWidth="1"/>
    <col min="7" max="9" width="18.7109375" style="0" customWidth="1"/>
    <col min="10" max="50" width="8.8515625" style="11" customWidth="1"/>
  </cols>
  <sheetData>
    <row r="1" spans="2:9" ht="76.5" customHeight="1">
      <c r="B1" s="1" t="s">
        <v>134</v>
      </c>
      <c r="C1" s="24" t="s">
        <v>135</v>
      </c>
      <c r="D1" s="24"/>
      <c r="E1" s="24"/>
      <c r="F1" s="24"/>
      <c r="G1" s="24"/>
      <c r="H1" s="24"/>
      <c r="I1" s="24"/>
    </row>
    <row r="2" spans="2:9" ht="42">
      <c r="B2" s="2" t="s">
        <v>147</v>
      </c>
      <c r="C2" s="2" t="s">
        <v>0</v>
      </c>
      <c r="D2" s="2" t="s">
        <v>1</v>
      </c>
      <c r="E2" s="2" t="s">
        <v>157</v>
      </c>
      <c r="F2" s="2" t="s">
        <v>3</v>
      </c>
      <c r="G2" s="2" t="s">
        <v>4</v>
      </c>
      <c r="H2" s="2" t="s">
        <v>5</v>
      </c>
      <c r="I2" s="2" t="s">
        <v>6</v>
      </c>
    </row>
    <row r="3" spans="2:9" ht="15">
      <c r="B3" s="3" t="s">
        <v>7</v>
      </c>
      <c r="C3" s="4">
        <v>720542</v>
      </c>
      <c r="D3" s="4">
        <v>73590</v>
      </c>
      <c r="E3" s="4">
        <v>17781</v>
      </c>
      <c r="F3" s="5">
        <f>E3/D3</f>
        <v>0.24162250305748065</v>
      </c>
      <c r="G3" s="4">
        <v>55809</v>
      </c>
      <c r="H3" s="6">
        <f>C3/E3</f>
        <v>40.52314268038918</v>
      </c>
      <c r="I3" s="6">
        <f>C3/D3</f>
        <v>9.791303166191058</v>
      </c>
    </row>
    <row r="4" spans="2:9" ht="15">
      <c r="B4" s="3" t="s">
        <v>8</v>
      </c>
      <c r="C4" s="4">
        <v>229339</v>
      </c>
      <c r="D4" s="4">
        <v>18200</v>
      </c>
      <c r="E4" s="4">
        <v>5842</v>
      </c>
      <c r="F4" s="5">
        <f>E4/D4</f>
        <v>0.320989010989011</v>
      </c>
      <c r="G4" s="4">
        <v>12358</v>
      </c>
      <c r="H4" s="6">
        <f>C4/E4</f>
        <v>39.256932557343376</v>
      </c>
      <c r="I4" s="6">
        <f>C4/D4</f>
        <v>12.601043956043956</v>
      </c>
    </row>
    <row r="5" spans="2:9" ht="15">
      <c r="B5" s="3" t="s">
        <v>9</v>
      </c>
      <c r="C5" s="4">
        <v>360958</v>
      </c>
      <c r="D5" s="4">
        <v>32678</v>
      </c>
      <c r="E5" s="4">
        <v>7899</v>
      </c>
      <c r="F5" s="5">
        <f>E5/D5</f>
        <v>0.241722259624212</v>
      </c>
      <c r="G5" s="4">
        <v>24779</v>
      </c>
      <c r="H5" s="6">
        <f>C5/E5</f>
        <v>45.69667046461577</v>
      </c>
      <c r="I5" s="6">
        <f>C5/D5</f>
        <v>11.045902442009915</v>
      </c>
    </row>
    <row r="6" spans="2:9" ht="15">
      <c r="B6" s="7" t="s">
        <v>10</v>
      </c>
      <c r="C6" s="8">
        <f>SUM(C3:C5)</f>
        <v>1310839</v>
      </c>
      <c r="D6" s="8">
        <f>SUM(D3:D5)</f>
        <v>124468</v>
      </c>
      <c r="E6" s="8">
        <f>SUM(E3:E5)</f>
        <v>31522</v>
      </c>
      <c r="F6" s="9">
        <f>E6/D6</f>
        <v>0.25325384837869974</v>
      </c>
      <c r="G6" s="8">
        <f>SUM(G3:G5)</f>
        <v>92946</v>
      </c>
      <c r="H6" s="10">
        <f>C6/E6</f>
        <v>41.58489309053994</v>
      </c>
      <c r="I6" s="10">
        <f>C6/D6</f>
        <v>10.53153420959604</v>
      </c>
    </row>
    <row r="7" s="11" customFormat="1" ht="12"/>
    <row r="8" s="11" customFormat="1" ht="12">
      <c r="C8" s="69"/>
    </row>
    <row r="9" s="11" customFormat="1" ht="12">
      <c r="C9" s="66"/>
    </row>
    <row r="10" s="11" customFormat="1" ht="12">
      <c r="C10" s="66"/>
    </row>
    <row r="11" s="11" customFormat="1" ht="12"/>
    <row r="12" s="11" customFormat="1" ht="12"/>
    <row r="13" s="11" customFormat="1" ht="12"/>
    <row r="14" s="11" customFormat="1" ht="12"/>
    <row r="15" s="11" customFormat="1" ht="12"/>
    <row r="16" s="11" customFormat="1" ht="12"/>
    <row r="17" s="11" customFormat="1" ht="12"/>
    <row r="18" s="11" customFormat="1" ht="12"/>
    <row r="19" s="11" customFormat="1" ht="12"/>
    <row r="20" s="11" customFormat="1" ht="12"/>
    <row r="21" s="11" customFormat="1" ht="12"/>
    <row r="22" s="11" customFormat="1" ht="12"/>
    <row r="23" s="11" customFormat="1" ht="12"/>
    <row r="24" s="11" customFormat="1" ht="12"/>
    <row r="25" s="11" customFormat="1" ht="12"/>
    <row r="26" s="11" customFormat="1" ht="12"/>
    <row r="27" s="11" customFormat="1" ht="12"/>
    <row r="28" s="11" customFormat="1" ht="12"/>
    <row r="29" s="11" customFormat="1" ht="12"/>
    <row r="30" s="11" customFormat="1" ht="12"/>
    <row r="31" s="11" customFormat="1" ht="12"/>
    <row r="32" s="11" customFormat="1" ht="12"/>
    <row r="33" s="11" customFormat="1" ht="12"/>
    <row r="34" s="11" customFormat="1" ht="12"/>
    <row r="35" s="11" customFormat="1" ht="12"/>
    <row r="36" s="11" customFormat="1" ht="12"/>
    <row r="37" s="11" customFormat="1" ht="12"/>
    <row r="38" s="11" customFormat="1" ht="12"/>
    <row r="39" s="11" customFormat="1" ht="12"/>
    <row r="40" s="11" customFormat="1" ht="12"/>
    <row r="41" s="11" customFormat="1" ht="12"/>
    <row r="42" s="11" customFormat="1" ht="12"/>
    <row r="43" s="11" customFormat="1" ht="12"/>
    <row r="44" s="11" customFormat="1" ht="12"/>
    <row r="45" s="11" customFormat="1" ht="12"/>
    <row r="46" s="11" customFormat="1" ht="12"/>
    <row r="47" s="11" customFormat="1" ht="12"/>
    <row r="48" s="11" customFormat="1" ht="12"/>
    <row r="49" s="11" customFormat="1" ht="12"/>
    <row r="50" s="11" customFormat="1" ht="12"/>
    <row r="51" s="11" customFormat="1" ht="12"/>
    <row r="52" s="11" customFormat="1" ht="12"/>
    <row r="53" s="11" customFormat="1" ht="12"/>
    <row r="54" s="11" customFormat="1" ht="12"/>
    <row r="55" s="11" customFormat="1" ht="12"/>
    <row r="56" s="11" customFormat="1" ht="12"/>
    <row r="57" s="11" customFormat="1" ht="12"/>
    <row r="58" s="11" customFormat="1" ht="12"/>
    <row r="59" s="11" customFormat="1" ht="12"/>
    <row r="60" s="11" customFormat="1" ht="12"/>
    <row r="61" s="11" customFormat="1" ht="12"/>
    <row r="62" s="11" customFormat="1" ht="12"/>
    <row r="63" s="11" customFormat="1" ht="12"/>
    <row r="64" s="11" customFormat="1" ht="12"/>
    <row r="65" s="11" customFormat="1" ht="12"/>
    <row r="66" s="11" customFormat="1" ht="12"/>
    <row r="67" s="11" customFormat="1" ht="12"/>
    <row r="68" s="11" customFormat="1" ht="12"/>
    <row r="69" s="11" customFormat="1" ht="12"/>
    <row r="70" s="11" customFormat="1" ht="12"/>
    <row r="71" s="11" customFormat="1" ht="12"/>
    <row r="72" s="11" customFormat="1" ht="12"/>
    <row r="73" s="11" customFormat="1" ht="12"/>
    <row r="74" s="11" customFormat="1" ht="12"/>
    <row r="75" s="11" customFormat="1" ht="12"/>
    <row r="76" s="11" customFormat="1" ht="12"/>
    <row r="77" s="11" customFormat="1" ht="12"/>
    <row r="78" s="11" customFormat="1" ht="12"/>
    <row r="79" s="11" customFormat="1" ht="12"/>
    <row r="80" s="11" customFormat="1" ht="12"/>
    <row r="81" s="11" customFormat="1" ht="12"/>
    <row r="82" s="11" customFormat="1" ht="12"/>
    <row r="83" s="11" customFormat="1" ht="12"/>
    <row r="84" s="11" customFormat="1" ht="12"/>
    <row r="85" s="11" customFormat="1" ht="12"/>
    <row r="86" s="11" customFormat="1" ht="12"/>
    <row r="87" s="11" customFormat="1" ht="12"/>
    <row r="88" s="11" customFormat="1" ht="12"/>
    <row r="89" s="11" customFormat="1" ht="12"/>
    <row r="90" s="11" customFormat="1" ht="12"/>
    <row r="91" s="11" customFormat="1" ht="12"/>
    <row r="92" s="11" customFormat="1" ht="12"/>
    <row r="93" s="11" customFormat="1" ht="12"/>
    <row r="94" s="11" customFormat="1" ht="12"/>
    <row r="95" s="11" customFormat="1" ht="12"/>
    <row r="96" s="11" customFormat="1" ht="12"/>
    <row r="97" s="11" customFormat="1" ht="12"/>
    <row r="98" s="11" customFormat="1" ht="12"/>
    <row r="99" s="11" customFormat="1" ht="12"/>
    <row r="100" s="11" customFormat="1" ht="12"/>
    <row r="101" s="11" customFormat="1" ht="12"/>
    <row r="102" s="11" customFormat="1" ht="12"/>
    <row r="103" s="11" customFormat="1" ht="12"/>
    <row r="104" s="11" customFormat="1" ht="12"/>
    <row r="105" s="11" customFormat="1" ht="12"/>
    <row r="106" s="11" customFormat="1" ht="12"/>
    <row r="107" s="11" customFormat="1" ht="12"/>
    <row r="108" s="11" customFormat="1" ht="12"/>
    <row r="109" s="11" customFormat="1" ht="12"/>
    <row r="110" s="11" customFormat="1" ht="12"/>
    <row r="111" s="11" customFormat="1" ht="12"/>
    <row r="112" s="11" customFormat="1" ht="12"/>
    <row r="113" s="11" customFormat="1" ht="12"/>
    <row r="114" s="11" customFormat="1" ht="12"/>
    <row r="115" s="11" customFormat="1" ht="12"/>
    <row r="116" s="11" customFormat="1" ht="12"/>
    <row r="117" s="11" customFormat="1" ht="12"/>
    <row r="118" s="11" customFormat="1" ht="12"/>
    <row r="119" s="11" customFormat="1" ht="12"/>
    <row r="120" s="11" customFormat="1" ht="12"/>
    <row r="121" s="11" customFormat="1" ht="12"/>
    <row r="122" s="11" customFormat="1" ht="12"/>
    <row r="123" s="11" customFormat="1" ht="12"/>
    <row r="124" s="11" customFormat="1" ht="12"/>
    <row r="125" s="11" customFormat="1" ht="12"/>
    <row r="126" s="11" customFormat="1" ht="12"/>
    <row r="127" s="11" customFormat="1" ht="12"/>
    <row r="128" s="11" customFormat="1" ht="12"/>
    <row r="129" s="11" customFormat="1" ht="12"/>
    <row r="130" s="11" customFormat="1" ht="12"/>
    <row r="131" s="11" customFormat="1" ht="12"/>
    <row r="132" s="11" customFormat="1" ht="12"/>
    <row r="133" s="11" customFormat="1" ht="12"/>
    <row r="134" s="11" customFormat="1" ht="12"/>
    <row r="135" s="11" customFormat="1" ht="12"/>
    <row r="136" s="11" customFormat="1" ht="12"/>
    <row r="137" s="11" customFormat="1" ht="12"/>
    <row r="138" s="11" customFormat="1" ht="12"/>
    <row r="139" s="11" customFormat="1" ht="12"/>
    <row r="140" s="11" customFormat="1" ht="12"/>
    <row r="141" s="11" customFormat="1" ht="12"/>
    <row r="142" s="11" customFormat="1" ht="12"/>
    <row r="143" s="11" customFormat="1" ht="12"/>
    <row r="144" s="11" customFormat="1" ht="12"/>
    <row r="145" s="11" customFormat="1" ht="12"/>
    <row r="146" s="11" customFormat="1" ht="12"/>
    <row r="147" s="11" customFormat="1" ht="12"/>
    <row r="148" s="11" customFormat="1" ht="12"/>
    <row r="149" s="11" customFormat="1" ht="12"/>
    <row r="150" s="11" customFormat="1" ht="12"/>
    <row r="151" s="11" customFormat="1" ht="12"/>
    <row r="152" s="11" customFormat="1" ht="12"/>
    <row r="153" s="11" customFormat="1" ht="12"/>
    <row r="154" s="11" customFormat="1" ht="12"/>
    <row r="155" s="11" customFormat="1" ht="12"/>
    <row r="156" s="11" customFormat="1" ht="12"/>
    <row r="157" s="11" customFormat="1" ht="12"/>
    <row r="158" s="11" customFormat="1" ht="12"/>
    <row r="159" s="11" customFormat="1" ht="12"/>
    <row r="160" s="11" customFormat="1" ht="12"/>
    <row r="161" s="11" customFormat="1" ht="12"/>
    <row r="162" s="11" customFormat="1" ht="12"/>
    <row r="163" s="11" customFormat="1" ht="12"/>
    <row r="164" s="11" customFormat="1" ht="12"/>
    <row r="165" s="11" customFormat="1" ht="12"/>
    <row r="166" s="11" customFormat="1" ht="12"/>
    <row r="167" s="11" customFormat="1" ht="12"/>
    <row r="168" s="11" customFormat="1" ht="12"/>
    <row r="169" s="11" customFormat="1" ht="12"/>
    <row r="170" s="11" customFormat="1" ht="12"/>
    <row r="171" s="11" customFormat="1" ht="12"/>
    <row r="172" s="11" customFormat="1" ht="12"/>
    <row r="173" s="11" customFormat="1" ht="12"/>
    <row r="174" s="11" customFormat="1" ht="12"/>
    <row r="175" s="11" customFormat="1" ht="12"/>
    <row r="176" s="11" customFormat="1" ht="12"/>
    <row r="177" s="11" customFormat="1" ht="12"/>
    <row r="178" s="11" customFormat="1" ht="12"/>
    <row r="179" s="11" customFormat="1" ht="12"/>
    <row r="180" s="11" customFormat="1" ht="12"/>
    <row r="181" s="11" customFormat="1" ht="12"/>
    <row r="182" s="11" customFormat="1" ht="12"/>
    <row r="183" s="11" customFormat="1" ht="12"/>
    <row r="184" s="11" customFormat="1" ht="12"/>
    <row r="185" s="11" customFormat="1" ht="12"/>
    <row r="186" s="11" customFormat="1" ht="12"/>
    <row r="187" s="11" customFormat="1" ht="12"/>
    <row r="188" s="11" customFormat="1" ht="12"/>
    <row r="189" s="11" customFormat="1" ht="12"/>
    <row r="190" s="11" customFormat="1" ht="12"/>
    <row r="191" s="11" customFormat="1" ht="12"/>
    <row r="192" s="11" customFormat="1" ht="12"/>
    <row r="193" s="11" customFormat="1" ht="12"/>
    <row r="194" s="11" customFormat="1" ht="12"/>
    <row r="195" s="11" customFormat="1" ht="12"/>
    <row r="196" s="11" customFormat="1" ht="12"/>
    <row r="197" s="11" customFormat="1" ht="12"/>
    <row r="198" s="11" customFormat="1" ht="12"/>
    <row r="199" s="11" customFormat="1" ht="12"/>
    <row r="200" s="11" customFormat="1" ht="12"/>
    <row r="201" s="11" customFormat="1" ht="12"/>
    <row r="202" s="11" customFormat="1" ht="12"/>
    <row r="203" s="11" customFormat="1" ht="12"/>
    <row r="204" s="11" customFormat="1" ht="12"/>
    <row r="205" s="11" customFormat="1" ht="12"/>
    <row r="206" s="11" customFormat="1" ht="12"/>
    <row r="207" s="11" customFormat="1" ht="12"/>
    <row r="208" s="11" customFormat="1" ht="12"/>
    <row r="209" s="11" customFormat="1" ht="12"/>
    <row r="210" s="11" customFormat="1" ht="12"/>
    <row r="211" s="11" customFormat="1" ht="12"/>
    <row r="212" s="11" customFormat="1" ht="12"/>
    <row r="213" s="11" customFormat="1" ht="12"/>
    <row r="214" s="11" customFormat="1" ht="12"/>
    <row r="215" s="11" customFormat="1" ht="12"/>
    <row r="216" s="11" customFormat="1" ht="12"/>
    <row r="217" s="11" customFormat="1" ht="12"/>
    <row r="218" s="11" customFormat="1" ht="12"/>
    <row r="219" s="11" customFormat="1" ht="12"/>
    <row r="220" s="11" customFormat="1" ht="12"/>
    <row r="221" s="11" customFormat="1" ht="12"/>
    <row r="222" s="11" customFormat="1" ht="12"/>
    <row r="223" s="11" customFormat="1" ht="12"/>
    <row r="224" s="11" customFormat="1" ht="12"/>
    <row r="225" s="11" customFormat="1" ht="12"/>
    <row r="226" s="11" customFormat="1" ht="12"/>
    <row r="227" s="11" customFormat="1" ht="12"/>
    <row r="228" s="11" customFormat="1" ht="12"/>
    <row r="229" s="11" customFormat="1" ht="12"/>
    <row r="230" s="11" customFormat="1" ht="12"/>
    <row r="231" s="11" customFormat="1" ht="12"/>
    <row r="232" s="11" customFormat="1" ht="12"/>
    <row r="233" s="11" customFormat="1" ht="12"/>
    <row r="234" s="11" customFormat="1" ht="12"/>
    <row r="235" s="11" customFormat="1" ht="12"/>
    <row r="236" s="11" customFormat="1" ht="12"/>
    <row r="237" s="11" customFormat="1" ht="12"/>
    <row r="238" s="11" customFormat="1" ht="12"/>
    <row r="239" s="11" customFormat="1" ht="12"/>
    <row r="240" s="11" customFormat="1" ht="12"/>
    <row r="241" s="11" customFormat="1" ht="12"/>
    <row r="242" s="11" customFormat="1" ht="12"/>
    <row r="243" s="11" customFormat="1" ht="12"/>
    <row r="244" s="11" customFormat="1" ht="12"/>
    <row r="245" s="11" customFormat="1" ht="12"/>
    <row r="246" s="11" customFormat="1" ht="12"/>
    <row r="247" s="11" customFormat="1" ht="12"/>
    <row r="248" s="11" customFormat="1" ht="12"/>
    <row r="249" s="11" customFormat="1" ht="12"/>
    <row r="250" s="11" customFormat="1" ht="12"/>
    <row r="251" s="11" customFormat="1" ht="12"/>
    <row r="252" s="11" customFormat="1" ht="12"/>
    <row r="253" s="11" customFormat="1" ht="12"/>
    <row r="254" s="11" customFormat="1" ht="12"/>
    <row r="255" s="11" customFormat="1" ht="12"/>
    <row r="256" s="11" customFormat="1" ht="12"/>
    <row r="257" s="11" customFormat="1" ht="12"/>
  </sheetData>
  <sheetProtection/>
  <mergeCells count="1">
    <mergeCell ref="C1:I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2"/>
  <sheetViews>
    <sheetView tabSelected="1" workbookViewId="0" topLeftCell="A1">
      <pane ySplit="3" topLeftCell="BM4" activePane="bottomLeft" state="frozen"/>
      <selection pane="topLeft" activeCell="A1" sqref="A1"/>
      <selection pane="bottomLeft" activeCell="C9" sqref="C9"/>
    </sheetView>
  </sheetViews>
  <sheetFormatPr defaultColWidth="8.8515625" defaultRowHeight="12.75"/>
  <cols>
    <col min="1" max="1" width="4.140625" style="11" customWidth="1"/>
    <col min="2" max="2" width="47.140625" style="0" customWidth="1"/>
    <col min="3" max="3" width="14.00390625" style="0" customWidth="1"/>
    <col min="4" max="7" width="11.7109375" style="0" customWidth="1"/>
    <col min="8" max="8" width="9.7109375" style="0" customWidth="1"/>
    <col min="9" max="9" width="8.7109375" style="0" customWidth="1"/>
    <col min="10" max="10" width="10.7109375" style="0" customWidth="1"/>
    <col min="11" max="11" width="7.7109375" style="0" customWidth="1"/>
    <col min="12" max="13" width="12.7109375" style="0" customWidth="1"/>
    <col min="14" max="14" width="8.8515625" style="0" customWidth="1"/>
    <col min="15" max="59" width="8.8515625" style="11" customWidth="1"/>
  </cols>
  <sheetData>
    <row r="1" spans="2:14" ht="76.5" customHeight="1">
      <c r="B1" s="68" t="s">
        <v>136</v>
      </c>
      <c r="C1" s="68"/>
      <c r="D1" s="25" t="s">
        <v>135</v>
      </c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2:14" ht="97.5">
      <c r="B2" s="2" t="s">
        <v>147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13</v>
      </c>
      <c r="K2" s="2" t="s">
        <v>31</v>
      </c>
      <c r="L2" s="2" t="s">
        <v>14</v>
      </c>
      <c r="M2" s="2" t="s">
        <v>15</v>
      </c>
      <c r="N2" s="2" t="s">
        <v>137</v>
      </c>
    </row>
    <row r="3" spans="2:14" ht="13.5">
      <c r="B3" s="2" t="s">
        <v>12</v>
      </c>
      <c r="C3" s="2" t="s">
        <v>138</v>
      </c>
      <c r="D3" s="2" t="s">
        <v>139</v>
      </c>
      <c r="E3" s="2" t="s">
        <v>140</v>
      </c>
      <c r="F3" s="2" t="s">
        <v>141</v>
      </c>
      <c r="G3" s="2" t="s">
        <v>142</v>
      </c>
      <c r="H3" s="2" t="s">
        <v>143</v>
      </c>
      <c r="I3" s="2" t="s">
        <v>144</v>
      </c>
      <c r="J3" s="2"/>
      <c r="K3" s="2"/>
      <c r="L3" s="2" t="s">
        <v>145</v>
      </c>
      <c r="M3" s="2" t="s">
        <v>146</v>
      </c>
      <c r="N3" s="2"/>
    </row>
    <row r="4" spans="2:14" ht="13.5">
      <c r="B4" s="12" t="s">
        <v>16</v>
      </c>
      <c r="C4" s="13">
        <v>312822</v>
      </c>
      <c r="D4" s="13">
        <v>17252</v>
      </c>
      <c r="E4" s="13">
        <v>5593</v>
      </c>
      <c r="F4" s="14">
        <f>E4/D4</f>
        <v>0.3241942963134709</v>
      </c>
      <c r="G4" s="13">
        <v>11659</v>
      </c>
      <c r="H4" s="13">
        <v>56</v>
      </c>
      <c r="I4" s="13">
        <v>18</v>
      </c>
      <c r="J4" s="13">
        <v>7472</v>
      </c>
      <c r="K4" s="13">
        <v>1</v>
      </c>
      <c r="L4" s="13">
        <v>866593</v>
      </c>
      <c r="M4" s="22">
        <f>C4/L4</f>
        <v>0.36097914476576665</v>
      </c>
      <c r="N4" s="15">
        <f>_xlfn.RANK.EQ(M4,M$4:M$47)</f>
        <v>1</v>
      </c>
    </row>
    <row r="5" spans="2:14" ht="13.5">
      <c r="B5" s="12" t="s">
        <v>17</v>
      </c>
      <c r="C5" s="13">
        <v>201497</v>
      </c>
      <c r="D5" s="13">
        <v>31793</v>
      </c>
      <c r="E5" s="13">
        <v>5584</v>
      </c>
      <c r="F5" s="14">
        <f aca="true" t="shared" si="0" ref="F5:F47">E5/D5</f>
        <v>0.1756361463215173</v>
      </c>
      <c r="G5" s="13">
        <v>26209</v>
      </c>
      <c r="H5" s="13">
        <v>36</v>
      </c>
      <c r="I5" s="13">
        <v>6</v>
      </c>
      <c r="J5" s="13">
        <v>1253</v>
      </c>
      <c r="K5" s="13">
        <v>1</v>
      </c>
      <c r="L5" s="13">
        <v>866593</v>
      </c>
      <c r="M5" s="22">
        <f aca="true" t="shared" si="1" ref="M5:M46">C5/L5</f>
        <v>0.23251630234723797</v>
      </c>
      <c r="N5" s="15">
        <f aca="true" t="shared" si="2" ref="N5:N47">_xlfn.RANK.EQ(M5,M$4:M$47)</f>
        <v>2</v>
      </c>
    </row>
    <row r="6" spans="2:14" ht="13.5">
      <c r="B6" s="12" t="s">
        <v>18</v>
      </c>
      <c r="C6" s="13">
        <v>68303</v>
      </c>
      <c r="D6" s="13">
        <v>5536</v>
      </c>
      <c r="E6" s="13">
        <v>1185</v>
      </c>
      <c r="F6" s="14">
        <f t="shared" si="0"/>
        <v>0.21405346820809248</v>
      </c>
      <c r="G6" s="13">
        <v>4351</v>
      </c>
      <c r="H6" s="13">
        <v>58</v>
      </c>
      <c r="I6" s="13">
        <v>12</v>
      </c>
      <c r="J6" s="13">
        <v>2588</v>
      </c>
      <c r="K6" s="13">
        <v>1</v>
      </c>
      <c r="L6" s="13">
        <v>866593</v>
      </c>
      <c r="M6" s="22">
        <f t="shared" si="1"/>
        <v>0.07881785336368977</v>
      </c>
      <c r="N6" s="15">
        <f t="shared" si="2"/>
        <v>3</v>
      </c>
    </row>
    <row r="7" spans="2:14" ht="13.5">
      <c r="B7" s="12" t="s">
        <v>19</v>
      </c>
      <c r="C7" s="13">
        <v>52808</v>
      </c>
      <c r="D7" s="13">
        <v>7728</v>
      </c>
      <c r="E7" s="13">
        <v>2038</v>
      </c>
      <c r="F7" s="14">
        <f t="shared" si="0"/>
        <v>0.2637163561076605</v>
      </c>
      <c r="G7" s="13">
        <v>5690</v>
      </c>
      <c r="H7" s="13">
        <v>26</v>
      </c>
      <c r="I7" s="13">
        <v>7</v>
      </c>
      <c r="J7" s="13">
        <v>636</v>
      </c>
      <c r="K7" s="13">
        <v>1</v>
      </c>
      <c r="L7" s="13">
        <v>866593</v>
      </c>
      <c r="M7" s="22">
        <f t="shared" si="1"/>
        <v>0.06093748737873488</v>
      </c>
      <c r="N7" s="15">
        <f t="shared" si="2"/>
        <v>4</v>
      </c>
    </row>
    <row r="8" spans="2:14" ht="13.5">
      <c r="B8" s="12" t="s">
        <v>20</v>
      </c>
      <c r="C8" s="13">
        <v>51336</v>
      </c>
      <c r="D8" s="13">
        <v>6395</v>
      </c>
      <c r="E8" s="13">
        <v>2413</v>
      </c>
      <c r="F8" s="14">
        <f t="shared" si="0"/>
        <v>0.3773260359655981</v>
      </c>
      <c r="G8" s="13">
        <v>3982</v>
      </c>
      <c r="H8" s="13">
        <v>21</v>
      </c>
      <c r="I8" s="13">
        <v>8</v>
      </c>
      <c r="J8" s="13">
        <v>501</v>
      </c>
      <c r="K8" s="13">
        <v>1</v>
      </c>
      <c r="L8" s="13">
        <v>866593</v>
      </c>
      <c r="M8" s="22">
        <f t="shared" si="1"/>
        <v>0.05923888145877015</v>
      </c>
      <c r="N8" s="15">
        <f t="shared" si="2"/>
        <v>5</v>
      </c>
    </row>
    <row r="9" spans="2:14" ht="13.5">
      <c r="B9" s="12" t="s">
        <v>32</v>
      </c>
      <c r="C9" s="13">
        <v>13164</v>
      </c>
      <c r="D9" s="13">
        <v>325</v>
      </c>
      <c r="E9" s="13">
        <v>65</v>
      </c>
      <c r="F9" s="14">
        <f t="shared" si="0"/>
        <v>0.2</v>
      </c>
      <c r="G9" s="13">
        <v>260</v>
      </c>
      <c r="H9" s="13">
        <v>203</v>
      </c>
      <c r="I9" s="13">
        <v>41</v>
      </c>
      <c r="J9" s="13">
        <v>5037</v>
      </c>
      <c r="K9" s="13">
        <v>1</v>
      </c>
      <c r="L9" s="13">
        <v>866593</v>
      </c>
      <c r="M9" s="22">
        <f t="shared" si="1"/>
        <v>0.015190521963597676</v>
      </c>
      <c r="N9" s="15">
        <f t="shared" si="2"/>
        <v>6</v>
      </c>
    </row>
    <row r="10" spans="2:14" ht="13.5">
      <c r="B10" s="12" t="s">
        <v>33</v>
      </c>
      <c r="C10" s="13">
        <v>3621</v>
      </c>
      <c r="D10" s="13">
        <v>114</v>
      </c>
      <c r="E10" s="13">
        <v>62</v>
      </c>
      <c r="F10" s="14">
        <f t="shared" si="0"/>
        <v>0.543859649122807</v>
      </c>
      <c r="G10" s="13">
        <v>52</v>
      </c>
      <c r="H10" s="13">
        <v>58</v>
      </c>
      <c r="I10" s="13">
        <v>32</v>
      </c>
      <c r="J10" s="13">
        <v>969</v>
      </c>
      <c r="K10" s="13">
        <v>1</v>
      </c>
      <c r="L10" s="13">
        <v>866593</v>
      </c>
      <c r="M10" s="22">
        <f t="shared" si="1"/>
        <v>0.004178432089804556</v>
      </c>
      <c r="N10" s="15">
        <f t="shared" si="2"/>
        <v>7</v>
      </c>
    </row>
    <row r="11" spans="2:14" ht="13.5">
      <c r="B11" s="12" t="s">
        <v>34</v>
      </c>
      <c r="C11" s="13">
        <v>2786</v>
      </c>
      <c r="D11" s="13">
        <v>689</v>
      </c>
      <c r="E11" s="13">
        <v>110</v>
      </c>
      <c r="F11" s="14">
        <f t="shared" si="0"/>
        <v>0.15965166908563136</v>
      </c>
      <c r="G11" s="13">
        <v>579</v>
      </c>
      <c r="H11" s="13">
        <v>25</v>
      </c>
      <c r="I11" s="13">
        <v>4</v>
      </c>
      <c r="J11" s="13">
        <v>847</v>
      </c>
      <c r="K11" s="13">
        <v>1</v>
      </c>
      <c r="L11" s="13">
        <v>866593</v>
      </c>
      <c r="M11" s="22">
        <f t="shared" si="1"/>
        <v>0.0032148886501506472</v>
      </c>
      <c r="N11" s="15">
        <f t="shared" si="2"/>
        <v>8</v>
      </c>
    </row>
    <row r="12" spans="2:14" ht="13.5">
      <c r="B12" s="12" t="s">
        <v>35</v>
      </c>
      <c r="C12" s="13">
        <v>2102</v>
      </c>
      <c r="D12" s="13">
        <v>91</v>
      </c>
      <c r="E12" s="13">
        <v>16</v>
      </c>
      <c r="F12" s="14">
        <f t="shared" si="0"/>
        <v>0.17582417582417584</v>
      </c>
      <c r="G12" s="13">
        <v>75</v>
      </c>
      <c r="H12" s="13">
        <v>131</v>
      </c>
      <c r="I12" s="13">
        <v>23</v>
      </c>
      <c r="J12" s="13">
        <v>616</v>
      </c>
      <c r="K12" s="13">
        <v>1</v>
      </c>
      <c r="L12" s="13">
        <v>866593</v>
      </c>
      <c r="M12" s="22">
        <f t="shared" si="1"/>
        <v>0.0024255907906018167</v>
      </c>
      <c r="N12" s="15">
        <f t="shared" si="2"/>
        <v>9</v>
      </c>
    </row>
    <row r="13" spans="2:14" ht="13.5">
      <c r="B13" s="12" t="s">
        <v>36</v>
      </c>
      <c r="C13" s="13">
        <v>2061</v>
      </c>
      <c r="D13" s="13">
        <v>22</v>
      </c>
      <c r="E13" s="13">
        <v>10</v>
      </c>
      <c r="F13" s="14">
        <f t="shared" si="0"/>
        <v>0.45454545454545453</v>
      </c>
      <c r="G13" s="13">
        <v>12</v>
      </c>
      <c r="H13" s="13">
        <v>206</v>
      </c>
      <c r="I13" s="13">
        <v>94</v>
      </c>
      <c r="J13" s="13">
        <v>760</v>
      </c>
      <c r="K13" s="13">
        <v>1</v>
      </c>
      <c r="L13" s="13">
        <v>866593</v>
      </c>
      <c r="M13" s="22">
        <f t="shared" si="1"/>
        <v>0.002378279076798451</v>
      </c>
      <c r="N13" s="15">
        <f t="shared" si="2"/>
        <v>10</v>
      </c>
    </row>
    <row r="14" spans="2:14" ht="13.5">
      <c r="B14" s="12" t="s">
        <v>37</v>
      </c>
      <c r="C14" s="13">
        <v>1979</v>
      </c>
      <c r="D14" s="13">
        <v>700</v>
      </c>
      <c r="E14" s="13">
        <v>158</v>
      </c>
      <c r="F14" s="14">
        <f t="shared" si="0"/>
        <v>0.2257142857142857</v>
      </c>
      <c r="G14" s="13">
        <v>542</v>
      </c>
      <c r="H14" s="13">
        <v>13</v>
      </c>
      <c r="I14" s="13">
        <v>3</v>
      </c>
      <c r="J14" s="13">
        <v>134</v>
      </c>
      <c r="K14" s="13">
        <v>1</v>
      </c>
      <c r="L14" s="13">
        <v>866593</v>
      </c>
      <c r="M14" s="22">
        <f t="shared" si="1"/>
        <v>0.00228365564919172</v>
      </c>
      <c r="N14" s="15">
        <f t="shared" si="2"/>
        <v>11</v>
      </c>
    </row>
    <row r="15" spans="2:14" ht="13.5">
      <c r="B15" s="12" t="s">
        <v>38</v>
      </c>
      <c r="C15" s="13">
        <v>1649</v>
      </c>
      <c r="D15" s="13">
        <v>344</v>
      </c>
      <c r="E15" s="13">
        <v>59</v>
      </c>
      <c r="F15" s="14">
        <f t="shared" si="0"/>
        <v>0.17151162790697674</v>
      </c>
      <c r="G15" s="13">
        <v>285</v>
      </c>
      <c r="H15" s="13">
        <v>28</v>
      </c>
      <c r="I15" s="13">
        <v>5</v>
      </c>
      <c r="J15" s="13">
        <v>296</v>
      </c>
      <c r="K15" s="13">
        <v>1</v>
      </c>
      <c r="L15" s="13">
        <v>866593</v>
      </c>
      <c r="M15" s="22">
        <f t="shared" si="1"/>
        <v>0.001902854050286582</v>
      </c>
      <c r="N15" s="15">
        <f t="shared" si="2"/>
        <v>12</v>
      </c>
    </row>
    <row r="16" spans="2:14" ht="13.5">
      <c r="B16" s="12" t="s">
        <v>39</v>
      </c>
      <c r="C16" s="13">
        <v>908</v>
      </c>
      <c r="D16" s="13">
        <v>65</v>
      </c>
      <c r="E16" s="13">
        <v>22</v>
      </c>
      <c r="F16" s="14">
        <f t="shared" si="0"/>
        <v>0.3384615384615385</v>
      </c>
      <c r="G16" s="13">
        <v>43</v>
      </c>
      <c r="H16" s="13">
        <v>41</v>
      </c>
      <c r="I16" s="13">
        <v>14</v>
      </c>
      <c r="J16" s="13">
        <v>409</v>
      </c>
      <c r="K16" s="13">
        <v>1</v>
      </c>
      <c r="L16" s="13">
        <v>866593</v>
      </c>
      <c r="M16" s="22">
        <f t="shared" si="1"/>
        <v>0.001047781369108682</v>
      </c>
      <c r="N16" s="15">
        <f t="shared" si="2"/>
        <v>13</v>
      </c>
    </row>
    <row r="17" spans="2:14" ht="13.5">
      <c r="B17" s="12" t="s">
        <v>40</v>
      </c>
      <c r="C17" s="13">
        <v>737</v>
      </c>
      <c r="D17" s="13">
        <v>256</v>
      </c>
      <c r="E17" s="13">
        <v>65</v>
      </c>
      <c r="F17" s="14">
        <f t="shared" si="0"/>
        <v>0.25390625</v>
      </c>
      <c r="G17" s="13">
        <v>191</v>
      </c>
      <c r="H17" s="13">
        <v>11</v>
      </c>
      <c r="I17" s="13">
        <v>3</v>
      </c>
      <c r="J17" s="13">
        <v>52</v>
      </c>
      <c r="K17" s="13">
        <v>1</v>
      </c>
      <c r="L17" s="13">
        <v>866593</v>
      </c>
      <c r="M17" s="22">
        <f t="shared" si="1"/>
        <v>0.0008504569042214743</v>
      </c>
      <c r="N17" s="15">
        <f t="shared" si="2"/>
        <v>14</v>
      </c>
    </row>
    <row r="18" spans="2:14" ht="13.5">
      <c r="B18" s="12" t="s">
        <v>41</v>
      </c>
      <c r="C18" s="13">
        <v>664</v>
      </c>
      <c r="D18" s="13">
        <v>103</v>
      </c>
      <c r="E18" s="13">
        <v>17</v>
      </c>
      <c r="F18" s="14">
        <f t="shared" si="0"/>
        <v>0.1650485436893204</v>
      </c>
      <c r="G18" s="13">
        <v>86</v>
      </c>
      <c r="H18" s="13">
        <v>39</v>
      </c>
      <c r="I18" s="13">
        <v>6</v>
      </c>
      <c r="J18" s="13">
        <v>219</v>
      </c>
      <c r="K18" s="13">
        <v>1</v>
      </c>
      <c r="L18" s="13">
        <v>866593</v>
      </c>
      <c r="M18" s="22">
        <f t="shared" si="1"/>
        <v>0.0007662189747667013</v>
      </c>
      <c r="N18" s="15">
        <f t="shared" si="2"/>
        <v>15</v>
      </c>
    </row>
    <row r="19" spans="2:14" ht="13.5">
      <c r="B19" s="12" t="s">
        <v>42</v>
      </c>
      <c r="C19" s="13">
        <v>523</v>
      </c>
      <c r="D19" s="13">
        <v>136</v>
      </c>
      <c r="E19" s="13">
        <v>23</v>
      </c>
      <c r="F19" s="14">
        <f t="shared" si="0"/>
        <v>0.16911764705882354</v>
      </c>
      <c r="G19" s="13">
        <v>113</v>
      </c>
      <c r="H19" s="13">
        <v>23</v>
      </c>
      <c r="I19" s="13">
        <v>4</v>
      </c>
      <c r="J19" s="13">
        <v>241</v>
      </c>
      <c r="K19" s="13">
        <v>1</v>
      </c>
      <c r="L19" s="13">
        <v>866593</v>
      </c>
      <c r="M19" s="22">
        <f t="shared" si="1"/>
        <v>0.000603512837052688</v>
      </c>
      <c r="N19" s="15">
        <f t="shared" si="2"/>
        <v>16</v>
      </c>
    </row>
    <row r="20" spans="2:14" ht="13.5">
      <c r="B20" s="12" t="s">
        <v>43</v>
      </c>
      <c r="C20" s="13">
        <v>495</v>
      </c>
      <c r="D20" s="13">
        <v>146</v>
      </c>
      <c r="E20" s="13">
        <v>35</v>
      </c>
      <c r="F20" s="14">
        <f t="shared" si="0"/>
        <v>0.23972602739726026</v>
      </c>
      <c r="G20" s="13">
        <v>111</v>
      </c>
      <c r="H20" s="13">
        <v>14</v>
      </c>
      <c r="I20" s="13">
        <v>3</v>
      </c>
      <c r="J20" s="13">
        <v>101</v>
      </c>
      <c r="K20" s="13">
        <v>1</v>
      </c>
      <c r="L20" s="13">
        <v>866593</v>
      </c>
      <c r="M20" s="22">
        <f t="shared" si="1"/>
        <v>0.0005712023983577066</v>
      </c>
      <c r="N20" s="15">
        <f t="shared" si="2"/>
        <v>17</v>
      </c>
    </row>
    <row r="21" spans="2:14" ht="13.5">
      <c r="B21" s="12" t="s">
        <v>44</v>
      </c>
      <c r="C21" s="13">
        <v>431</v>
      </c>
      <c r="D21" s="13">
        <v>188</v>
      </c>
      <c r="E21" s="13">
        <v>40</v>
      </c>
      <c r="F21" s="14">
        <f t="shared" si="0"/>
        <v>0.2127659574468085</v>
      </c>
      <c r="G21" s="13">
        <v>148</v>
      </c>
      <c r="H21" s="13">
        <v>11</v>
      </c>
      <c r="I21" s="13">
        <v>2</v>
      </c>
      <c r="J21" s="13">
        <v>116</v>
      </c>
      <c r="K21" s="13">
        <v>1</v>
      </c>
      <c r="L21" s="13">
        <v>866593</v>
      </c>
      <c r="M21" s="22">
        <f t="shared" si="1"/>
        <v>0.000497349967054892</v>
      </c>
      <c r="N21" s="15">
        <f t="shared" si="2"/>
        <v>18</v>
      </c>
    </row>
    <row r="22" spans="2:14" ht="13.5">
      <c r="B22" s="12" t="s">
        <v>45</v>
      </c>
      <c r="C22" s="13">
        <v>355</v>
      </c>
      <c r="D22" s="13">
        <v>198</v>
      </c>
      <c r="E22" s="13">
        <v>37</v>
      </c>
      <c r="F22" s="14">
        <f t="shared" si="0"/>
        <v>0.18686868686868688</v>
      </c>
      <c r="G22" s="13">
        <v>161</v>
      </c>
      <c r="H22" s="13">
        <v>10</v>
      </c>
      <c r="I22" s="13">
        <v>2</v>
      </c>
      <c r="J22" s="13">
        <v>71</v>
      </c>
      <c r="K22" s="13">
        <v>1</v>
      </c>
      <c r="L22" s="13">
        <v>866593</v>
      </c>
      <c r="M22" s="22">
        <f t="shared" si="1"/>
        <v>0.00040965020488279965</v>
      </c>
      <c r="N22" s="15">
        <f t="shared" si="2"/>
        <v>19</v>
      </c>
    </row>
    <row r="23" spans="2:14" ht="13.5">
      <c r="B23" s="12" t="s">
        <v>46</v>
      </c>
      <c r="C23" s="13">
        <v>280</v>
      </c>
      <c r="D23" s="13">
        <v>92</v>
      </c>
      <c r="E23" s="13">
        <v>27</v>
      </c>
      <c r="F23" s="14">
        <f t="shared" si="0"/>
        <v>0.29347826086956524</v>
      </c>
      <c r="G23" s="13">
        <v>65</v>
      </c>
      <c r="H23" s="13">
        <v>10</v>
      </c>
      <c r="I23" s="13">
        <v>3</v>
      </c>
      <c r="J23" s="13">
        <v>108</v>
      </c>
      <c r="K23" s="13">
        <v>1</v>
      </c>
      <c r="L23" s="13">
        <v>866593</v>
      </c>
      <c r="M23" s="22">
        <f t="shared" si="1"/>
        <v>0.0003231043869498138</v>
      </c>
      <c r="N23" s="15">
        <f t="shared" si="2"/>
        <v>20</v>
      </c>
    </row>
    <row r="24" spans="2:14" ht="13.5">
      <c r="B24" s="12" t="s">
        <v>47</v>
      </c>
      <c r="C24" s="13">
        <v>271</v>
      </c>
      <c r="D24" s="13">
        <v>76</v>
      </c>
      <c r="E24" s="13">
        <v>16</v>
      </c>
      <c r="F24" s="14">
        <f t="shared" si="0"/>
        <v>0.21052631578947367</v>
      </c>
      <c r="G24" s="13">
        <v>60</v>
      </c>
      <c r="H24" s="13">
        <v>17</v>
      </c>
      <c r="I24" s="13">
        <v>4</v>
      </c>
      <c r="J24" s="13">
        <v>138</v>
      </c>
      <c r="K24" s="13">
        <v>1</v>
      </c>
      <c r="L24" s="13">
        <v>866593</v>
      </c>
      <c r="M24" s="22">
        <f t="shared" si="1"/>
        <v>0.0003127188887978555</v>
      </c>
      <c r="N24" s="15">
        <f t="shared" si="2"/>
        <v>21</v>
      </c>
    </row>
    <row r="25" spans="2:14" ht="13.5">
      <c r="B25" s="12" t="s">
        <v>48</v>
      </c>
      <c r="C25" s="13">
        <v>216</v>
      </c>
      <c r="D25" s="13">
        <v>140</v>
      </c>
      <c r="E25" s="13">
        <v>18</v>
      </c>
      <c r="F25" s="14">
        <f t="shared" si="0"/>
        <v>0.12857142857142856</v>
      </c>
      <c r="G25" s="13">
        <v>122</v>
      </c>
      <c r="H25" s="13">
        <v>12</v>
      </c>
      <c r="I25" s="13">
        <v>2</v>
      </c>
      <c r="J25" s="13">
        <v>93</v>
      </c>
      <c r="K25" s="13">
        <v>1</v>
      </c>
      <c r="L25" s="13">
        <v>866593</v>
      </c>
      <c r="M25" s="22">
        <f t="shared" si="1"/>
        <v>0.0002492519556469992</v>
      </c>
      <c r="N25" s="15">
        <f t="shared" si="2"/>
        <v>22</v>
      </c>
    </row>
    <row r="26" spans="2:14" ht="13.5">
      <c r="B26" s="12" t="s">
        <v>49</v>
      </c>
      <c r="C26" s="13">
        <v>209</v>
      </c>
      <c r="D26" s="13">
        <v>67</v>
      </c>
      <c r="E26" s="13">
        <v>23</v>
      </c>
      <c r="F26" s="14">
        <f t="shared" si="0"/>
        <v>0.34328358208955223</v>
      </c>
      <c r="G26" s="13">
        <v>44</v>
      </c>
      <c r="H26" s="13">
        <v>9</v>
      </c>
      <c r="I26" s="13">
        <v>3</v>
      </c>
      <c r="J26" s="13">
        <v>86</v>
      </c>
      <c r="K26" s="13">
        <v>1</v>
      </c>
      <c r="L26" s="13">
        <v>866593</v>
      </c>
      <c r="M26" s="22">
        <f t="shared" si="1"/>
        <v>0.00024117434597325388</v>
      </c>
      <c r="N26" s="15">
        <f t="shared" si="2"/>
        <v>23</v>
      </c>
    </row>
    <row r="27" spans="2:14" ht="13.5">
      <c r="B27" s="12" t="s">
        <v>50</v>
      </c>
      <c r="C27" s="13">
        <v>194</v>
      </c>
      <c r="D27" s="13">
        <v>93</v>
      </c>
      <c r="E27" s="13">
        <v>10</v>
      </c>
      <c r="F27" s="14">
        <f t="shared" si="0"/>
        <v>0.10752688172043011</v>
      </c>
      <c r="G27" s="13">
        <v>83</v>
      </c>
      <c r="H27" s="13">
        <v>19</v>
      </c>
      <c r="I27" s="13">
        <v>2</v>
      </c>
      <c r="J27" s="13">
        <v>122</v>
      </c>
      <c r="K27" s="13">
        <v>1</v>
      </c>
      <c r="L27" s="13">
        <v>866593</v>
      </c>
      <c r="M27" s="22">
        <f t="shared" si="1"/>
        <v>0.0002238651823866567</v>
      </c>
      <c r="N27" s="15">
        <f t="shared" si="2"/>
        <v>24</v>
      </c>
    </row>
    <row r="28" spans="2:14" ht="13.5">
      <c r="B28" s="12" t="s">
        <v>51</v>
      </c>
      <c r="C28" s="13">
        <v>165</v>
      </c>
      <c r="D28" s="13">
        <v>42</v>
      </c>
      <c r="E28" s="13">
        <v>15</v>
      </c>
      <c r="F28" s="14">
        <f t="shared" si="0"/>
        <v>0.35714285714285715</v>
      </c>
      <c r="G28" s="13">
        <v>27</v>
      </c>
      <c r="H28" s="13">
        <v>11</v>
      </c>
      <c r="I28" s="13">
        <v>4</v>
      </c>
      <c r="J28" s="13">
        <v>48</v>
      </c>
      <c r="K28" s="13">
        <v>1</v>
      </c>
      <c r="L28" s="13">
        <v>866593</v>
      </c>
      <c r="M28" s="22">
        <f t="shared" si="1"/>
        <v>0.00019040079945256886</v>
      </c>
      <c r="N28" s="15">
        <f t="shared" si="2"/>
        <v>25</v>
      </c>
    </row>
    <row r="29" spans="2:14" ht="13.5">
      <c r="B29" s="12" t="s">
        <v>52</v>
      </c>
      <c r="C29" s="13">
        <v>145</v>
      </c>
      <c r="D29" s="13">
        <v>116</v>
      </c>
      <c r="E29" s="13">
        <v>18</v>
      </c>
      <c r="F29" s="14">
        <f t="shared" si="0"/>
        <v>0.15517241379310345</v>
      </c>
      <c r="G29" s="13">
        <v>98</v>
      </c>
      <c r="H29" s="13">
        <v>8</v>
      </c>
      <c r="I29" s="13">
        <v>1</v>
      </c>
      <c r="J29" s="13">
        <v>51</v>
      </c>
      <c r="K29" s="13">
        <v>1</v>
      </c>
      <c r="L29" s="13">
        <v>866593</v>
      </c>
      <c r="M29" s="22">
        <f t="shared" si="1"/>
        <v>0.0001673219146704393</v>
      </c>
      <c r="N29" s="15">
        <f t="shared" si="2"/>
        <v>26</v>
      </c>
    </row>
    <row r="30" spans="2:14" ht="13.5">
      <c r="B30" s="12" t="s">
        <v>53</v>
      </c>
      <c r="C30" s="13">
        <v>124</v>
      </c>
      <c r="D30" s="13">
        <v>56</v>
      </c>
      <c r="E30" s="13">
        <v>13</v>
      </c>
      <c r="F30" s="14">
        <f t="shared" si="0"/>
        <v>0.23214285714285715</v>
      </c>
      <c r="G30" s="13">
        <v>43</v>
      </c>
      <c r="H30" s="13">
        <v>10</v>
      </c>
      <c r="I30" s="13">
        <v>2</v>
      </c>
      <c r="J30" s="13">
        <v>23</v>
      </c>
      <c r="K30" s="13">
        <v>1</v>
      </c>
      <c r="L30" s="13">
        <v>866593</v>
      </c>
      <c r="M30" s="22">
        <f t="shared" si="1"/>
        <v>0.00014308908564920325</v>
      </c>
      <c r="N30" s="15">
        <f t="shared" si="2"/>
        <v>27</v>
      </c>
    </row>
    <row r="31" spans="2:14" ht="13.5">
      <c r="B31" s="12" t="s">
        <v>54</v>
      </c>
      <c r="C31" s="13">
        <v>113</v>
      </c>
      <c r="D31" s="13">
        <v>382</v>
      </c>
      <c r="E31" s="13">
        <v>19</v>
      </c>
      <c r="F31" s="14">
        <f t="shared" si="0"/>
        <v>0.049738219895287955</v>
      </c>
      <c r="G31" s="13">
        <v>363</v>
      </c>
      <c r="H31" s="13">
        <v>6</v>
      </c>
      <c r="I31" s="13">
        <v>0</v>
      </c>
      <c r="J31" s="13">
        <v>17</v>
      </c>
      <c r="K31" s="13">
        <v>1</v>
      </c>
      <c r="L31" s="13">
        <v>866593</v>
      </c>
      <c r="M31" s="22">
        <f t="shared" si="1"/>
        <v>0.000130395699019032</v>
      </c>
      <c r="N31" s="15">
        <f t="shared" si="2"/>
        <v>28</v>
      </c>
    </row>
    <row r="32" spans="2:14" ht="13.5">
      <c r="B32" s="12" t="s">
        <v>55</v>
      </c>
      <c r="C32" s="13">
        <v>90</v>
      </c>
      <c r="D32" s="13">
        <v>24</v>
      </c>
      <c r="E32" s="13">
        <v>7</v>
      </c>
      <c r="F32" s="14">
        <f t="shared" si="0"/>
        <v>0.2916666666666667</v>
      </c>
      <c r="G32" s="13">
        <v>17</v>
      </c>
      <c r="H32" s="13">
        <v>13</v>
      </c>
      <c r="I32" s="13">
        <v>4</v>
      </c>
      <c r="J32" s="13">
        <v>22</v>
      </c>
      <c r="K32" s="13">
        <v>1</v>
      </c>
      <c r="L32" s="13">
        <v>866593</v>
      </c>
      <c r="M32" s="22">
        <f t="shared" si="1"/>
        <v>0.00010385498151958302</v>
      </c>
      <c r="N32" s="15">
        <f t="shared" si="2"/>
        <v>29</v>
      </c>
    </row>
    <row r="33" spans="2:14" ht="13.5">
      <c r="B33" s="12" t="s">
        <v>56</v>
      </c>
      <c r="C33" s="13">
        <v>87</v>
      </c>
      <c r="D33" s="13">
        <v>45</v>
      </c>
      <c r="E33" s="13">
        <v>11</v>
      </c>
      <c r="F33" s="14">
        <f t="shared" si="0"/>
        <v>0.24444444444444444</v>
      </c>
      <c r="G33" s="13">
        <v>34</v>
      </c>
      <c r="H33" s="13">
        <v>8</v>
      </c>
      <c r="I33" s="13">
        <v>2</v>
      </c>
      <c r="J33" s="13">
        <v>34</v>
      </c>
      <c r="K33" s="13">
        <v>1</v>
      </c>
      <c r="L33" s="13">
        <v>866593</v>
      </c>
      <c r="M33" s="22">
        <f t="shared" si="1"/>
        <v>0.00010039314880226357</v>
      </c>
      <c r="N33" s="15">
        <f t="shared" si="2"/>
        <v>30</v>
      </c>
    </row>
    <row r="34" spans="2:14" ht="13.5">
      <c r="B34" s="12" t="s">
        <v>57</v>
      </c>
      <c r="C34" s="13">
        <v>73</v>
      </c>
      <c r="D34" s="13">
        <v>31</v>
      </c>
      <c r="E34" s="13">
        <v>7</v>
      </c>
      <c r="F34" s="14">
        <f t="shared" si="0"/>
        <v>0.22580645161290322</v>
      </c>
      <c r="G34" s="13">
        <v>24</v>
      </c>
      <c r="H34" s="13">
        <v>10</v>
      </c>
      <c r="I34" s="13">
        <v>2</v>
      </c>
      <c r="J34" s="13">
        <v>39</v>
      </c>
      <c r="K34" s="13">
        <v>4</v>
      </c>
      <c r="L34" s="13">
        <v>866593</v>
      </c>
      <c r="M34" s="22">
        <f t="shared" si="1"/>
        <v>8.423792945477289E-05</v>
      </c>
      <c r="N34" s="15">
        <f t="shared" si="2"/>
        <v>31</v>
      </c>
    </row>
    <row r="35" spans="2:14" ht="13.5">
      <c r="B35" s="12" t="s">
        <v>58</v>
      </c>
      <c r="C35" s="13">
        <v>47</v>
      </c>
      <c r="D35" s="13">
        <v>15</v>
      </c>
      <c r="E35" s="13">
        <v>6</v>
      </c>
      <c r="F35" s="14">
        <f t="shared" si="0"/>
        <v>0.4</v>
      </c>
      <c r="G35" s="13">
        <v>9</v>
      </c>
      <c r="H35" s="13">
        <v>8</v>
      </c>
      <c r="I35" s="13">
        <v>3</v>
      </c>
      <c r="J35" s="13">
        <v>28</v>
      </c>
      <c r="K35" s="13">
        <v>1</v>
      </c>
      <c r="L35" s="13">
        <v>866593</v>
      </c>
      <c r="M35" s="22">
        <f t="shared" si="1"/>
        <v>5.423537923800446E-05</v>
      </c>
      <c r="N35" s="15">
        <f t="shared" si="2"/>
        <v>32</v>
      </c>
    </row>
    <row r="36" spans="2:14" ht="13.5">
      <c r="B36" s="12" t="s">
        <v>59</v>
      </c>
      <c r="C36" s="13">
        <v>46</v>
      </c>
      <c r="D36" s="13">
        <v>109</v>
      </c>
      <c r="E36" s="13">
        <v>10</v>
      </c>
      <c r="F36" s="14">
        <f t="shared" si="0"/>
        <v>0.09174311926605505</v>
      </c>
      <c r="G36" s="13">
        <v>99</v>
      </c>
      <c r="H36" s="13">
        <v>5</v>
      </c>
      <c r="I36" s="13">
        <v>0</v>
      </c>
      <c r="J36" s="13">
        <v>9</v>
      </c>
      <c r="K36" s="13">
        <v>1</v>
      </c>
      <c r="L36" s="13">
        <v>866593</v>
      </c>
      <c r="M36" s="22">
        <f t="shared" si="1"/>
        <v>5.308143499889798E-05</v>
      </c>
      <c r="N36" s="15">
        <f t="shared" si="2"/>
        <v>33</v>
      </c>
    </row>
    <row r="37" spans="2:14" ht="13.5">
      <c r="B37" s="12" t="s">
        <v>60</v>
      </c>
      <c r="C37" s="13">
        <v>38</v>
      </c>
      <c r="D37" s="13">
        <v>15</v>
      </c>
      <c r="E37" s="13">
        <v>4</v>
      </c>
      <c r="F37" s="14">
        <f t="shared" si="0"/>
        <v>0.26666666666666666</v>
      </c>
      <c r="G37" s="13">
        <v>11</v>
      </c>
      <c r="H37" s="13">
        <v>10</v>
      </c>
      <c r="I37" s="13">
        <v>3</v>
      </c>
      <c r="J37" s="13">
        <v>25</v>
      </c>
      <c r="K37" s="13">
        <v>2</v>
      </c>
      <c r="L37" s="13">
        <v>866593</v>
      </c>
      <c r="M37" s="22">
        <f t="shared" si="1"/>
        <v>4.384988108604616E-05</v>
      </c>
      <c r="N37" s="15">
        <f t="shared" si="2"/>
        <v>34</v>
      </c>
    </row>
    <row r="38" spans="2:14" ht="13.5">
      <c r="B38" s="12" t="s">
        <v>61</v>
      </c>
      <c r="C38" s="13">
        <v>36</v>
      </c>
      <c r="D38" s="13">
        <v>19</v>
      </c>
      <c r="E38" s="13">
        <v>6</v>
      </c>
      <c r="F38" s="14">
        <f t="shared" si="0"/>
        <v>0.3157894736842105</v>
      </c>
      <c r="G38" s="13">
        <v>13</v>
      </c>
      <c r="H38" s="13">
        <v>6</v>
      </c>
      <c r="I38" s="13">
        <v>2</v>
      </c>
      <c r="J38" s="13">
        <v>16</v>
      </c>
      <c r="K38" s="13">
        <v>1</v>
      </c>
      <c r="L38" s="13">
        <v>866593</v>
      </c>
      <c r="M38" s="22">
        <f t="shared" si="1"/>
        <v>4.15419926078332E-05</v>
      </c>
      <c r="N38" s="15">
        <f t="shared" si="2"/>
        <v>35</v>
      </c>
    </row>
    <row r="39" spans="2:14" ht="13.5">
      <c r="B39" s="12" t="s">
        <v>62</v>
      </c>
      <c r="C39" s="13">
        <v>35</v>
      </c>
      <c r="D39" s="13">
        <v>10</v>
      </c>
      <c r="E39" s="13">
        <v>4</v>
      </c>
      <c r="F39" s="14">
        <f t="shared" si="0"/>
        <v>0.4</v>
      </c>
      <c r="G39" s="13">
        <v>6</v>
      </c>
      <c r="H39" s="13">
        <v>9</v>
      </c>
      <c r="I39" s="13">
        <v>4</v>
      </c>
      <c r="J39" s="13">
        <v>21</v>
      </c>
      <c r="K39" s="13">
        <v>1</v>
      </c>
      <c r="L39" s="13">
        <v>866593</v>
      </c>
      <c r="M39" s="22">
        <f t="shared" si="1"/>
        <v>4.038804836872673E-05</v>
      </c>
      <c r="N39" s="15">
        <f t="shared" si="2"/>
        <v>36</v>
      </c>
    </row>
    <row r="40" spans="2:14" ht="13.5">
      <c r="B40" s="12" t="s">
        <v>63</v>
      </c>
      <c r="C40" s="13">
        <v>34</v>
      </c>
      <c r="D40" s="13">
        <v>17</v>
      </c>
      <c r="E40" s="13">
        <v>7</v>
      </c>
      <c r="F40" s="14">
        <f t="shared" si="0"/>
        <v>0.4117647058823529</v>
      </c>
      <c r="G40" s="13">
        <v>10</v>
      </c>
      <c r="H40" s="13">
        <v>5</v>
      </c>
      <c r="I40" s="13">
        <v>2</v>
      </c>
      <c r="J40" s="13">
        <v>12</v>
      </c>
      <c r="K40" s="13">
        <v>1</v>
      </c>
      <c r="L40" s="13">
        <v>866593</v>
      </c>
      <c r="M40" s="22">
        <f t="shared" si="1"/>
        <v>3.923410412962025E-05</v>
      </c>
      <c r="N40" s="15">
        <f t="shared" si="2"/>
        <v>37</v>
      </c>
    </row>
    <row r="41" spans="2:14" ht="13.5">
      <c r="B41" s="12" t="s">
        <v>64</v>
      </c>
      <c r="C41" s="13">
        <v>33</v>
      </c>
      <c r="D41" s="13">
        <v>28</v>
      </c>
      <c r="E41" s="13">
        <v>7</v>
      </c>
      <c r="F41" s="14">
        <f t="shared" si="0"/>
        <v>0.25</v>
      </c>
      <c r="G41" s="13">
        <v>21</v>
      </c>
      <c r="H41" s="13">
        <v>5</v>
      </c>
      <c r="I41" s="13">
        <v>1</v>
      </c>
      <c r="J41" s="13">
        <v>15</v>
      </c>
      <c r="K41" s="13">
        <v>1</v>
      </c>
      <c r="L41" s="13">
        <v>866593</v>
      </c>
      <c r="M41" s="22">
        <f t="shared" si="1"/>
        <v>3.8080159890513774E-05</v>
      </c>
      <c r="N41" s="15">
        <f t="shared" si="2"/>
        <v>38</v>
      </c>
    </row>
    <row r="42" spans="2:14" ht="13.5">
      <c r="B42" s="12" t="s">
        <v>65</v>
      </c>
      <c r="C42" s="13">
        <v>27</v>
      </c>
      <c r="D42" s="13">
        <v>14</v>
      </c>
      <c r="E42" s="13">
        <v>3</v>
      </c>
      <c r="F42" s="14">
        <f t="shared" si="0"/>
        <v>0.21428571428571427</v>
      </c>
      <c r="G42" s="13">
        <v>11</v>
      </c>
      <c r="H42" s="13">
        <v>9</v>
      </c>
      <c r="I42" s="13">
        <v>2</v>
      </c>
      <c r="J42" s="13">
        <v>25</v>
      </c>
      <c r="K42" s="13">
        <v>1</v>
      </c>
      <c r="L42" s="13">
        <v>866593</v>
      </c>
      <c r="M42" s="22">
        <f t="shared" si="1"/>
        <v>3.11564944558749E-05</v>
      </c>
      <c r="N42" s="15">
        <f t="shared" si="2"/>
        <v>39</v>
      </c>
    </row>
    <row r="43" spans="2:14" ht="13.5">
      <c r="B43" s="12" t="s">
        <v>66</v>
      </c>
      <c r="C43" s="13">
        <v>13</v>
      </c>
      <c r="D43" s="13">
        <v>65</v>
      </c>
      <c r="E43" s="13">
        <v>5</v>
      </c>
      <c r="F43" s="14">
        <f t="shared" si="0"/>
        <v>0.07692307692307693</v>
      </c>
      <c r="G43" s="13">
        <v>60</v>
      </c>
      <c r="H43" s="13">
        <v>3</v>
      </c>
      <c r="I43" s="13">
        <v>0</v>
      </c>
      <c r="J43" s="13">
        <v>6</v>
      </c>
      <c r="K43" s="13">
        <v>1</v>
      </c>
      <c r="L43" s="13">
        <v>866593</v>
      </c>
      <c r="M43" s="22">
        <f t="shared" si="1"/>
        <v>1.5001275108384213E-05</v>
      </c>
      <c r="N43" s="15">
        <f t="shared" si="2"/>
        <v>40</v>
      </c>
    </row>
    <row r="44" spans="2:14" ht="13.5">
      <c r="B44" s="12" t="s">
        <v>67</v>
      </c>
      <c r="C44" s="13">
        <v>11</v>
      </c>
      <c r="D44" s="13">
        <v>20</v>
      </c>
      <c r="E44" s="13">
        <v>6</v>
      </c>
      <c r="F44" s="14">
        <f t="shared" si="0"/>
        <v>0.3</v>
      </c>
      <c r="G44" s="13">
        <v>14</v>
      </c>
      <c r="H44" s="13">
        <v>2</v>
      </c>
      <c r="I44" s="13">
        <v>1</v>
      </c>
      <c r="J44" s="13">
        <v>4</v>
      </c>
      <c r="K44" s="13">
        <v>1</v>
      </c>
      <c r="L44" s="13">
        <v>866593</v>
      </c>
      <c r="M44" s="22">
        <f t="shared" si="1"/>
        <v>1.2693386630171257E-05</v>
      </c>
      <c r="N44" s="15">
        <f t="shared" si="2"/>
        <v>41</v>
      </c>
    </row>
    <row r="45" spans="2:14" ht="13.5">
      <c r="B45" s="12" t="s">
        <v>68</v>
      </c>
      <c r="C45" s="13">
        <v>5</v>
      </c>
      <c r="D45" s="13">
        <v>9</v>
      </c>
      <c r="E45" s="13">
        <v>1</v>
      </c>
      <c r="F45" s="14">
        <f t="shared" si="0"/>
        <v>0.1111111111111111</v>
      </c>
      <c r="G45" s="13">
        <v>8</v>
      </c>
      <c r="H45" s="13">
        <v>5</v>
      </c>
      <c r="I45" s="13">
        <v>1</v>
      </c>
      <c r="J45" s="13">
        <v>5</v>
      </c>
      <c r="K45" s="13">
        <v>5</v>
      </c>
      <c r="L45" s="13">
        <v>866593</v>
      </c>
      <c r="M45" s="22">
        <f t="shared" si="1"/>
        <v>5.76972119553239E-06</v>
      </c>
      <c r="N45" s="15">
        <f t="shared" si="2"/>
        <v>42</v>
      </c>
    </row>
    <row r="46" spans="2:14" ht="13.5">
      <c r="B46" s="12" t="s">
        <v>69</v>
      </c>
      <c r="C46" s="13">
        <v>5</v>
      </c>
      <c r="D46" s="13">
        <v>7</v>
      </c>
      <c r="E46" s="13">
        <v>3</v>
      </c>
      <c r="F46" s="14">
        <f t="shared" si="0"/>
        <v>0.42857142857142855</v>
      </c>
      <c r="G46" s="13">
        <v>4</v>
      </c>
      <c r="H46" s="13">
        <v>2</v>
      </c>
      <c r="I46" s="13">
        <v>1</v>
      </c>
      <c r="J46" s="13">
        <v>3</v>
      </c>
      <c r="K46" s="13">
        <v>1</v>
      </c>
      <c r="L46" s="13">
        <v>866593</v>
      </c>
      <c r="M46" s="22">
        <f t="shared" si="1"/>
        <v>5.76972119553239E-06</v>
      </c>
      <c r="N46" s="15">
        <f t="shared" si="2"/>
        <v>42</v>
      </c>
    </row>
    <row r="47" spans="2:14" ht="13.5">
      <c r="B47" s="12" t="s">
        <v>70</v>
      </c>
      <c r="C47" s="13">
        <v>4</v>
      </c>
      <c r="D47" s="13">
        <v>8</v>
      </c>
      <c r="E47" s="13">
        <v>3</v>
      </c>
      <c r="F47" s="14">
        <f t="shared" si="0"/>
        <v>0.375</v>
      </c>
      <c r="G47" s="13">
        <v>5</v>
      </c>
      <c r="H47" s="13">
        <v>1</v>
      </c>
      <c r="I47" s="13">
        <v>1</v>
      </c>
      <c r="J47" s="13">
        <v>2</v>
      </c>
      <c r="K47" s="13">
        <v>1</v>
      </c>
      <c r="L47" s="13">
        <v>866593</v>
      </c>
      <c r="M47" s="22">
        <f>C47/L47</f>
        <v>4.615776956425912E-06</v>
      </c>
      <c r="N47" s="15">
        <f t="shared" si="2"/>
        <v>44</v>
      </c>
    </row>
    <row r="48" spans="2:14" ht="13.5">
      <c r="B48" s="12" t="s">
        <v>71</v>
      </c>
      <c r="C48" s="16" t="s">
        <v>148</v>
      </c>
      <c r="D48" s="13">
        <v>4</v>
      </c>
      <c r="E48" s="16" t="s">
        <v>148</v>
      </c>
      <c r="F48" s="16" t="s">
        <v>148</v>
      </c>
      <c r="G48" s="13">
        <v>4</v>
      </c>
      <c r="H48" s="16" t="s">
        <v>148</v>
      </c>
      <c r="I48" s="13">
        <v>0</v>
      </c>
      <c r="J48" s="16" t="s">
        <v>148</v>
      </c>
      <c r="K48" s="16" t="s">
        <v>148</v>
      </c>
      <c r="L48" s="13">
        <v>866593</v>
      </c>
      <c r="M48" s="17" t="s">
        <v>148</v>
      </c>
      <c r="N48" s="15">
        <v>45</v>
      </c>
    </row>
    <row r="49" spans="2:14" ht="13.5">
      <c r="B49" s="12" t="s">
        <v>72</v>
      </c>
      <c r="C49" s="16" t="s">
        <v>148</v>
      </c>
      <c r="D49" s="13">
        <v>4</v>
      </c>
      <c r="E49" s="16" t="s">
        <v>148</v>
      </c>
      <c r="F49" s="16" t="s">
        <v>148</v>
      </c>
      <c r="G49" s="13">
        <v>4</v>
      </c>
      <c r="H49" s="16" t="s">
        <v>148</v>
      </c>
      <c r="I49" s="13">
        <v>0</v>
      </c>
      <c r="J49" s="16" t="s">
        <v>148</v>
      </c>
      <c r="K49" s="16" t="s">
        <v>148</v>
      </c>
      <c r="L49" s="13">
        <v>866593</v>
      </c>
      <c r="M49" s="17" t="s">
        <v>148</v>
      </c>
      <c r="N49" s="15">
        <v>45</v>
      </c>
    </row>
    <row r="50" spans="2:14" ht="13.5">
      <c r="B50" s="12" t="s">
        <v>74</v>
      </c>
      <c r="C50" s="16" t="s">
        <v>148</v>
      </c>
      <c r="D50" s="13">
        <v>1</v>
      </c>
      <c r="E50" s="16" t="s">
        <v>148</v>
      </c>
      <c r="F50" s="16" t="s">
        <v>148</v>
      </c>
      <c r="G50" s="13">
        <v>1</v>
      </c>
      <c r="H50" s="16" t="s">
        <v>148</v>
      </c>
      <c r="I50" s="13">
        <v>0</v>
      </c>
      <c r="J50" s="16" t="s">
        <v>148</v>
      </c>
      <c r="K50" s="16" t="s">
        <v>148</v>
      </c>
      <c r="L50" s="13">
        <v>866593</v>
      </c>
      <c r="M50" s="17" t="s">
        <v>148</v>
      </c>
      <c r="N50" s="15">
        <v>45</v>
      </c>
    </row>
    <row r="51" spans="2:14" ht="13.5">
      <c r="B51" s="18" t="s">
        <v>73</v>
      </c>
      <c r="C51" s="16" t="s">
        <v>148</v>
      </c>
      <c r="D51" s="16" t="s">
        <v>148</v>
      </c>
      <c r="E51" s="16" t="s">
        <v>148</v>
      </c>
      <c r="F51" s="16" t="s">
        <v>148</v>
      </c>
      <c r="G51" s="16" t="s">
        <v>148</v>
      </c>
      <c r="H51" s="16" t="s">
        <v>148</v>
      </c>
      <c r="I51" s="16" t="s">
        <v>148</v>
      </c>
      <c r="J51" s="16" t="s">
        <v>148</v>
      </c>
      <c r="K51" s="16" t="s">
        <v>148</v>
      </c>
      <c r="L51" s="16">
        <v>866593</v>
      </c>
      <c r="M51" s="17" t="s">
        <v>148</v>
      </c>
      <c r="N51" s="19">
        <v>45</v>
      </c>
    </row>
    <row r="52" spans="2:14" ht="13.5">
      <c r="B52" s="2" t="s">
        <v>10</v>
      </c>
      <c r="C52" s="20">
        <f>SUM(C4:C51)</f>
        <v>720542</v>
      </c>
      <c r="D52" s="20">
        <f>SUM(D4:D51)</f>
        <v>73590</v>
      </c>
      <c r="E52" s="20">
        <f>SUM(E4:E51)</f>
        <v>17781</v>
      </c>
      <c r="F52" s="20">
        <v>24.16</v>
      </c>
      <c r="G52" s="20">
        <f>SUM(G4:G51)</f>
        <v>55809</v>
      </c>
      <c r="H52" s="20">
        <v>41</v>
      </c>
      <c r="I52" s="20">
        <v>10</v>
      </c>
      <c r="J52" s="2"/>
      <c r="K52" s="2"/>
      <c r="L52" s="2"/>
      <c r="M52" s="2"/>
      <c r="N52" s="2"/>
    </row>
    <row r="53" s="11" customFormat="1" ht="12"/>
    <row r="54" s="11" customFormat="1" ht="12"/>
    <row r="55" s="11" customFormat="1" ht="12"/>
    <row r="56" s="11" customFormat="1" ht="12"/>
    <row r="57" s="11" customFormat="1" ht="12"/>
    <row r="58" s="11" customFormat="1" ht="12"/>
    <row r="59" s="11" customFormat="1" ht="12"/>
    <row r="60" s="11" customFormat="1" ht="12"/>
    <row r="61" s="11" customFormat="1" ht="12"/>
    <row r="62" s="11" customFormat="1" ht="12"/>
    <row r="63" s="11" customFormat="1" ht="12"/>
    <row r="64" s="11" customFormat="1" ht="12"/>
    <row r="65" s="11" customFormat="1" ht="12"/>
    <row r="66" s="11" customFormat="1" ht="12"/>
    <row r="67" s="11" customFormat="1" ht="12"/>
    <row r="68" s="11" customFormat="1" ht="12"/>
    <row r="69" s="11" customFormat="1" ht="12"/>
    <row r="70" s="11" customFormat="1" ht="12"/>
    <row r="71" s="11" customFormat="1" ht="12"/>
    <row r="72" s="11" customFormat="1" ht="12"/>
    <row r="73" s="11" customFormat="1" ht="12"/>
    <row r="74" s="11" customFormat="1" ht="12"/>
    <row r="75" s="11" customFormat="1" ht="12"/>
    <row r="76" s="11" customFormat="1" ht="12"/>
    <row r="77" s="11" customFormat="1" ht="12"/>
    <row r="78" s="11" customFormat="1" ht="12"/>
    <row r="79" s="11" customFormat="1" ht="12"/>
    <row r="80" s="11" customFormat="1" ht="12"/>
    <row r="81" s="11" customFormat="1" ht="12"/>
    <row r="82" s="11" customFormat="1" ht="12"/>
    <row r="83" s="11" customFormat="1" ht="12"/>
    <row r="84" s="11" customFormat="1" ht="12"/>
    <row r="85" s="11" customFormat="1" ht="12"/>
    <row r="86" s="11" customFormat="1" ht="12"/>
    <row r="87" s="11" customFormat="1" ht="12"/>
    <row r="88" s="11" customFormat="1" ht="12"/>
    <row r="89" s="11" customFormat="1" ht="12"/>
    <row r="90" s="11" customFormat="1" ht="12"/>
    <row r="91" s="11" customFormat="1" ht="12"/>
    <row r="92" s="11" customFormat="1" ht="12"/>
    <row r="93" s="11" customFormat="1" ht="12"/>
    <row r="94" s="11" customFormat="1" ht="12"/>
    <row r="95" s="11" customFormat="1" ht="12"/>
    <row r="96" s="11" customFormat="1" ht="12"/>
    <row r="97" s="11" customFormat="1" ht="12"/>
    <row r="98" s="11" customFormat="1" ht="12"/>
    <row r="99" s="11" customFormat="1" ht="12"/>
    <row r="100" s="11" customFormat="1" ht="12"/>
    <row r="101" s="11" customFormat="1" ht="12"/>
    <row r="102" s="11" customFormat="1" ht="12"/>
    <row r="103" s="11" customFormat="1" ht="12"/>
    <row r="104" s="11" customFormat="1" ht="12"/>
    <row r="105" s="11" customFormat="1" ht="12"/>
    <row r="106" s="11" customFormat="1" ht="12"/>
    <row r="107" s="11" customFormat="1" ht="12"/>
    <row r="108" s="11" customFormat="1" ht="12"/>
    <row r="109" s="11" customFormat="1" ht="12"/>
    <row r="110" s="11" customFormat="1" ht="12"/>
    <row r="111" s="11" customFormat="1" ht="12"/>
    <row r="112" s="11" customFormat="1" ht="12"/>
    <row r="113" s="11" customFormat="1" ht="12"/>
    <row r="114" s="11" customFormat="1" ht="12"/>
    <row r="115" s="11" customFormat="1" ht="12"/>
    <row r="116" s="11" customFormat="1" ht="12"/>
    <row r="117" s="11" customFormat="1" ht="12"/>
    <row r="118" s="11" customFormat="1" ht="12"/>
    <row r="119" s="11" customFormat="1" ht="12"/>
    <row r="120" s="11" customFormat="1" ht="12"/>
    <row r="121" s="11" customFormat="1" ht="12"/>
    <row r="122" s="11" customFormat="1" ht="12"/>
    <row r="123" s="11" customFormat="1" ht="12"/>
    <row r="124" s="11" customFormat="1" ht="12"/>
    <row r="125" s="11" customFormat="1" ht="12"/>
    <row r="126" s="11" customFormat="1" ht="12"/>
    <row r="127" s="11" customFormat="1" ht="12"/>
    <row r="128" s="11" customFormat="1" ht="12"/>
    <row r="129" s="11" customFormat="1" ht="12"/>
    <row r="130" s="11" customFormat="1" ht="12"/>
    <row r="131" s="11" customFormat="1" ht="12"/>
    <row r="132" s="11" customFormat="1" ht="12"/>
    <row r="133" s="11" customFormat="1" ht="12"/>
    <row r="134" s="11" customFormat="1" ht="12"/>
    <row r="135" s="11" customFormat="1" ht="12"/>
    <row r="136" s="11" customFormat="1" ht="12"/>
    <row r="137" s="11" customFormat="1" ht="12"/>
    <row r="138" s="11" customFormat="1" ht="12"/>
    <row r="139" s="11" customFormat="1" ht="12"/>
    <row r="140" s="11" customFormat="1" ht="12"/>
    <row r="141" s="11" customFormat="1" ht="12"/>
    <row r="142" s="11" customFormat="1" ht="12"/>
    <row r="143" s="11" customFormat="1" ht="12"/>
    <row r="144" s="11" customFormat="1" ht="12"/>
    <row r="145" s="11" customFormat="1" ht="12"/>
    <row r="146" s="11" customFormat="1" ht="12"/>
    <row r="147" s="11" customFormat="1" ht="12"/>
    <row r="148" s="11" customFormat="1" ht="12"/>
    <row r="149" s="11" customFormat="1" ht="12"/>
    <row r="150" s="11" customFormat="1" ht="12"/>
    <row r="151" s="11" customFormat="1" ht="12"/>
    <row r="152" s="11" customFormat="1" ht="12"/>
    <row r="153" s="11" customFormat="1" ht="12"/>
    <row r="154" s="11" customFormat="1" ht="12"/>
    <row r="155" s="11" customFormat="1" ht="12"/>
    <row r="156" s="11" customFormat="1" ht="12"/>
    <row r="157" s="11" customFormat="1" ht="12"/>
    <row r="158" s="11" customFormat="1" ht="12"/>
    <row r="159" s="11" customFormat="1" ht="12"/>
    <row r="160" s="11" customFormat="1" ht="12"/>
    <row r="161" s="11" customFormat="1" ht="12"/>
    <row r="162" s="11" customFormat="1" ht="12"/>
    <row r="163" s="11" customFormat="1" ht="12"/>
    <row r="164" s="11" customFormat="1" ht="12"/>
    <row r="165" s="11" customFormat="1" ht="12"/>
    <row r="166" s="11" customFormat="1" ht="12"/>
    <row r="167" s="11" customFormat="1" ht="12"/>
    <row r="168" s="11" customFormat="1" ht="12"/>
    <row r="169" s="11" customFormat="1" ht="12"/>
    <row r="170" s="11" customFormat="1" ht="12"/>
    <row r="171" s="11" customFormat="1" ht="12"/>
    <row r="172" s="11" customFormat="1" ht="12"/>
    <row r="173" s="11" customFormat="1" ht="12"/>
    <row r="174" s="11" customFormat="1" ht="12"/>
    <row r="175" s="11" customFormat="1" ht="12"/>
    <row r="176" s="11" customFormat="1" ht="12"/>
    <row r="177" s="11" customFormat="1" ht="12"/>
    <row r="178" s="11" customFormat="1" ht="12"/>
    <row r="179" s="11" customFormat="1" ht="12"/>
    <row r="180" s="11" customFormat="1" ht="12"/>
    <row r="181" s="11" customFormat="1" ht="12"/>
    <row r="182" s="11" customFormat="1" ht="12"/>
    <row r="183" s="11" customFormat="1" ht="12"/>
    <row r="184" s="11" customFormat="1" ht="12"/>
    <row r="185" s="11" customFormat="1" ht="12"/>
    <row r="186" s="11" customFormat="1" ht="12"/>
    <row r="187" s="11" customFormat="1" ht="12"/>
    <row r="188" s="11" customFormat="1" ht="12"/>
    <row r="189" s="11" customFormat="1" ht="12"/>
    <row r="190" s="11" customFormat="1" ht="12"/>
    <row r="191" s="11" customFormat="1" ht="12"/>
    <row r="192" s="11" customFormat="1" ht="12"/>
    <row r="193" s="11" customFormat="1" ht="12"/>
    <row r="194" s="11" customFormat="1" ht="12"/>
    <row r="195" s="11" customFormat="1" ht="12"/>
    <row r="196" s="11" customFormat="1" ht="12"/>
    <row r="197" s="11" customFormat="1" ht="12"/>
    <row r="198" s="11" customFormat="1" ht="12"/>
    <row r="199" s="11" customFormat="1" ht="12"/>
    <row r="200" s="11" customFormat="1" ht="12"/>
    <row r="201" s="11" customFormat="1" ht="12"/>
    <row r="202" s="11" customFormat="1" ht="12"/>
    <row r="203" s="11" customFormat="1" ht="12"/>
    <row r="204" s="11" customFormat="1" ht="12"/>
    <row r="205" s="11" customFormat="1" ht="12"/>
    <row r="206" s="11" customFormat="1" ht="12"/>
    <row r="207" s="11" customFormat="1" ht="12"/>
    <row r="208" s="11" customFormat="1" ht="12"/>
    <row r="209" s="11" customFormat="1" ht="12"/>
    <row r="210" s="11" customFormat="1" ht="12"/>
    <row r="211" s="11" customFormat="1" ht="12"/>
    <row r="212" s="11" customFormat="1" ht="12"/>
    <row r="213" s="11" customFormat="1" ht="12"/>
    <row r="214" s="11" customFormat="1" ht="12"/>
    <row r="215" s="11" customFormat="1" ht="12"/>
    <row r="216" s="11" customFormat="1" ht="12"/>
    <row r="217" s="11" customFormat="1" ht="12"/>
    <row r="218" s="11" customFormat="1" ht="12"/>
    <row r="219" s="11" customFormat="1" ht="12"/>
    <row r="220" s="11" customFormat="1" ht="12"/>
    <row r="221" s="11" customFormat="1" ht="12"/>
    <row r="222" s="11" customFormat="1" ht="12"/>
    <row r="223" s="11" customFormat="1" ht="12"/>
    <row r="224" s="11" customFormat="1" ht="12"/>
    <row r="225" s="11" customFormat="1" ht="12"/>
    <row r="226" s="11" customFormat="1" ht="12"/>
    <row r="227" s="11" customFormat="1" ht="12"/>
    <row r="228" s="11" customFormat="1" ht="12"/>
    <row r="229" s="11" customFormat="1" ht="12"/>
    <row r="230" s="11" customFormat="1" ht="12"/>
    <row r="231" s="11" customFormat="1" ht="12"/>
    <row r="232" s="11" customFormat="1" ht="12"/>
    <row r="233" s="11" customFormat="1" ht="12"/>
    <row r="234" s="11" customFormat="1" ht="12"/>
    <row r="235" s="11" customFormat="1" ht="12"/>
    <row r="236" s="11" customFormat="1" ht="12"/>
    <row r="237" s="11" customFormat="1" ht="12"/>
    <row r="238" s="11" customFormat="1" ht="12"/>
    <row r="239" s="11" customFormat="1" ht="12"/>
    <row r="240" s="11" customFormat="1" ht="12"/>
    <row r="241" s="11" customFormat="1" ht="12"/>
    <row r="242" s="11" customFormat="1" ht="12"/>
    <row r="243" s="11" customFormat="1" ht="12"/>
    <row r="244" s="11" customFormat="1" ht="12"/>
    <row r="245" s="11" customFormat="1" ht="12"/>
    <row r="246" s="11" customFormat="1" ht="12"/>
    <row r="247" s="11" customFormat="1" ht="12"/>
    <row r="248" s="11" customFormat="1" ht="12"/>
    <row r="249" s="11" customFormat="1" ht="12"/>
    <row r="250" s="11" customFormat="1" ht="12"/>
    <row r="251" s="11" customFormat="1" ht="12"/>
    <row r="252" s="11" customFormat="1" ht="12"/>
    <row r="253" s="11" customFormat="1" ht="12"/>
    <row r="254" s="11" customFormat="1" ht="12"/>
    <row r="255" s="11" customFormat="1" ht="12"/>
    <row r="256" s="11" customFormat="1" ht="12"/>
    <row r="257" s="11" customFormat="1" ht="12"/>
    <row r="258" s="11" customFormat="1" ht="12"/>
    <row r="259" s="11" customFormat="1" ht="12"/>
    <row r="260" s="11" customFormat="1" ht="12"/>
    <row r="261" s="11" customFormat="1" ht="12"/>
    <row r="262" s="11" customFormat="1" ht="12"/>
    <row r="263" s="11" customFormat="1" ht="12"/>
    <row r="264" s="11" customFormat="1" ht="12"/>
    <row r="265" s="11" customFormat="1" ht="12"/>
    <row r="266" s="11" customFormat="1" ht="12"/>
    <row r="267" s="11" customFormat="1" ht="12"/>
    <row r="268" s="11" customFormat="1" ht="12"/>
    <row r="269" s="11" customFormat="1" ht="12"/>
    <row r="270" s="11" customFormat="1" ht="12"/>
    <row r="271" s="11" customFormat="1" ht="12"/>
    <row r="272" s="11" customFormat="1" ht="12"/>
    <row r="273" s="11" customFormat="1" ht="12"/>
    <row r="274" s="11" customFormat="1" ht="12"/>
    <row r="275" s="11" customFormat="1" ht="12"/>
    <row r="276" s="11" customFormat="1" ht="12"/>
    <row r="277" s="11" customFormat="1" ht="12"/>
    <row r="278" s="11" customFormat="1" ht="12"/>
    <row r="279" s="11" customFormat="1" ht="12"/>
    <row r="280" s="11" customFormat="1" ht="12"/>
    <row r="281" s="11" customFormat="1" ht="12"/>
    <row r="282" s="11" customFormat="1" ht="12"/>
    <row r="283" s="11" customFormat="1" ht="12"/>
    <row r="284" s="11" customFormat="1" ht="12"/>
    <row r="285" s="11" customFormat="1" ht="12"/>
    <row r="286" s="11" customFormat="1" ht="12"/>
    <row r="287" s="11" customFormat="1" ht="12"/>
    <row r="288" s="11" customFormat="1" ht="12"/>
    <row r="289" s="11" customFormat="1" ht="12"/>
    <row r="290" s="11" customFormat="1" ht="12"/>
    <row r="291" s="11" customFormat="1" ht="12"/>
    <row r="292" s="11" customFormat="1" ht="12"/>
    <row r="293" s="11" customFormat="1" ht="12"/>
    <row r="294" s="11" customFormat="1" ht="12"/>
    <row r="295" s="11" customFormat="1" ht="12"/>
    <row r="296" s="11" customFormat="1" ht="12"/>
  </sheetData>
  <sheetProtection/>
  <mergeCells count="2">
    <mergeCell ref="B1:C1"/>
    <mergeCell ref="D1:N1"/>
  </mergeCells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58"/>
  <sheetViews>
    <sheetView workbookViewId="0" topLeftCell="A1">
      <pane ySplit="3" topLeftCell="BM41" activePane="bottomLeft" state="frozen"/>
      <selection pane="topLeft" activeCell="A1" sqref="A1"/>
      <selection pane="bottomLeft" activeCell="B60" sqref="B60"/>
    </sheetView>
  </sheetViews>
  <sheetFormatPr defaultColWidth="8.8515625" defaultRowHeight="12.75"/>
  <cols>
    <col min="1" max="1" width="8.8515625" style="23" customWidth="1"/>
    <col min="2" max="2" width="25.7109375" style="21" customWidth="1"/>
    <col min="3" max="3" width="32.00390625" style="21" customWidth="1"/>
    <col min="4" max="4" width="12.7109375" style="21" customWidth="1"/>
    <col min="5" max="5" width="11.7109375" style="21" customWidth="1"/>
    <col min="6" max="6" width="10.7109375" style="21" customWidth="1"/>
    <col min="7" max="8" width="11.7109375" style="21" customWidth="1"/>
    <col min="9" max="10" width="9.7109375" style="21" customWidth="1"/>
    <col min="11" max="11" width="10.7109375" style="21" customWidth="1"/>
    <col min="12" max="12" width="9.7109375" style="21" customWidth="1"/>
    <col min="13" max="13" width="12.7109375" style="21" customWidth="1"/>
    <col min="14" max="14" width="13.7109375" style="21" customWidth="1"/>
    <col min="15" max="54" width="8.8515625" style="23" customWidth="1"/>
    <col min="55" max="16384" width="8.8515625" style="21" customWidth="1"/>
  </cols>
  <sheetData>
    <row r="1" spans="2:14" ht="87.75" customHeight="1">
      <c r="B1" s="67" t="s">
        <v>149</v>
      </c>
      <c r="C1" s="67"/>
      <c r="D1" s="25" t="s">
        <v>150</v>
      </c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2:14" ht="84">
      <c r="B2" s="26" t="s">
        <v>147</v>
      </c>
      <c r="C2" s="26"/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13</v>
      </c>
      <c r="L2" s="2" t="s">
        <v>31</v>
      </c>
      <c r="M2" s="2" t="s">
        <v>14</v>
      </c>
      <c r="N2" s="2" t="s">
        <v>15</v>
      </c>
    </row>
    <row r="3" spans="2:14" ht="13.5">
      <c r="B3" s="2" t="s">
        <v>11</v>
      </c>
      <c r="C3" s="2" t="s">
        <v>12</v>
      </c>
      <c r="D3" s="2" t="s">
        <v>138</v>
      </c>
      <c r="E3" s="2" t="s">
        <v>139</v>
      </c>
      <c r="F3" s="2" t="s">
        <v>140</v>
      </c>
      <c r="G3" s="2" t="s">
        <v>141</v>
      </c>
      <c r="H3" s="2" t="s">
        <v>142</v>
      </c>
      <c r="I3" s="2" t="s">
        <v>143</v>
      </c>
      <c r="J3" s="2" t="s">
        <v>144</v>
      </c>
      <c r="K3" s="2"/>
      <c r="L3" s="2"/>
      <c r="M3" s="2" t="s">
        <v>145</v>
      </c>
      <c r="N3" s="2" t="s">
        <v>146</v>
      </c>
    </row>
    <row r="4" spans="2:14" ht="13.5">
      <c r="B4" s="12" t="s">
        <v>153</v>
      </c>
      <c r="C4" s="12" t="s">
        <v>21</v>
      </c>
      <c r="D4" s="13">
        <v>35980</v>
      </c>
      <c r="E4" s="13">
        <v>3293</v>
      </c>
      <c r="F4" s="13">
        <v>1189</v>
      </c>
      <c r="G4" s="14">
        <f>F4/E4</f>
        <v>0.36106893410264196</v>
      </c>
      <c r="H4" s="13">
        <v>2104</v>
      </c>
      <c r="I4" s="13">
        <v>30</v>
      </c>
      <c r="J4" s="13">
        <v>11</v>
      </c>
      <c r="K4" s="13">
        <v>337</v>
      </c>
      <c r="L4" s="13">
        <v>1</v>
      </c>
      <c r="M4" s="13">
        <v>75607</v>
      </c>
      <c r="N4" s="22">
        <f>D4/M4</f>
        <v>0.47588186279048234</v>
      </c>
    </row>
    <row r="5" spans="2:14" ht="13.5">
      <c r="B5" s="12" t="s">
        <v>22</v>
      </c>
      <c r="C5" s="12" t="s">
        <v>23</v>
      </c>
      <c r="D5" s="13">
        <v>18941</v>
      </c>
      <c r="E5" s="13">
        <v>823</v>
      </c>
      <c r="F5" s="13">
        <v>313</v>
      </c>
      <c r="G5" s="14">
        <f aca="true" t="shared" si="0" ref="G5:G57">F5/E5</f>
        <v>0.38031591737545567</v>
      </c>
      <c r="H5" s="13">
        <v>510</v>
      </c>
      <c r="I5" s="13">
        <v>61</v>
      </c>
      <c r="J5" s="13">
        <v>23</v>
      </c>
      <c r="K5" s="13">
        <v>551</v>
      </c>
      <c r="L5" s="13">
        <v>1</v>
      </c>
      <c r="M5" s="13">
        <v>41610</v>
      </c>
      <c r="N5" s="22">
        <f aca="true" t="shared" si="1" ref="N5:N57">D5/M5</f>
        <v>0.4552030761836097</v>
      </c>
    </row>
    <row r="6" spans="2:14" ht="13.5">
      <c r="B6" s="12" t="s">
        <v>24</v>
      </c>
      <c r="C6" s="12" t="s">
        <v>25</v>
      </c>
      <c r="D6" s="13">
        <v>49630</v>
      </c>
      <c r="E6" s="13">
        <v>4576</v>
      </c>
      <c r="F6" s="13">
        <v>1589</v>
      </c>
      <c r="G6" s="14">
        <f t="shared" si="0"/>
        <v>0.3472465034965035</v>
      </c>
      <c r="H6" s="13">
        <v>2987</v>
      </c>
      <c r="I6" s="13">
        <v>31</v>
      </c>
      <c r="J6" s="13">
        <v>11</v>
      </c>
      <c r="K6" s="13">
        <v>1943</v>
      </c>
      <c r="L6" s="13">
        <v>1</v>
      </c>
      <c r="M6" s="13">
        <v>115443</v>
      </c>
      <c r="N6" s="22">
        <f t="shared" si="1"/>
        <v>0.42990913264554803</v>
      </c>
    </row>
    <row r="7" spans="2:14" ht="13.5">
      <c r="B7" s="12" t="s">
        <v>26</v>
      </c>
      <c r="C7" s="12" t="s">
        <v>27</v>
      </c>
      <c r="D7" s="13">
        <v>24585</v>
      </c>
      <c r="E7" s="13">
        <v>1032</v>
      </c>
      <c r="F7" s="13">
        <v>516</v>
      </c>
      <c r="G7" s="14">
        <f t="shared" si="0"/>
        <v>0.5</v>
      </c>
      <c r="H7" s="13">
        <v>516</v>
      </c>
      <c r="I7" s="13">
        <v>48</v>
      </c>
      <c r="J7" s="13">
        <v>24</v>
      </c>
      <c r="K7" s="13">
        <v>1018</v>
      </c>
      <c r="L7" s="13">
        <v>1</v>
      </c>
      <c r="M7" s="13">
        <v>68336</v>
      </c>
      <c r="N7" s="22">
        <f t="shared" si="1"/>
        <v>0.35976644813860925</v>
      </c>
    </row>
    <row r="8" spans="2:14" ht="13.5">
      <c r="B8" s="12" t="s">
        <v>28</v>
      </c>
      <c r="C8" s="12" t="s">
        <v>29</v>
      </c>
      <c r="D8" s="13">
        <v>6133</v>
      </c>
      <c r="E8" s="13">
        <v>262</v>
      </c>
      <c r="F8" s="13">
        <v>46</v>
      </c>
      <c r="G8" s="14">
        <f t="shared" si="0"/>
        <v>0.17557251908396945</v>
      </c>
      <c r="H8" s="13">
        <v>216</v>
      </c>
      <c r="I8" s="13">
        <v>133</v>
      </c>
      <c r="J8" s="13">
        <v>23</v>
      </c>
      <c r="K8" s="13">
        <v>524</v>
      </c>
      <c r="L8" s="13">
        <v>1</v>
      </c>
      <c r="M8" s="13">
        <v>18194</v>
      </c>
      <c r="N8" s="22">
        <f t="shared" si="1"/>
        <v>0.33708915026931957</v>
      </c>
    </row>
    <row r="9" spans="2:14" ht="13.5">
      <c r="B9" s="12" t="s">
        <v>75</v>
      </c>
      <c r="C9" s="12" t="s">
        <v>76</v>
      </c>
      <c r="D9" s="13">
        <v>14228</v>
      </c>
      <c r="E9" s="13">
        <v>1212</v>
      </c>
      <c r="F9" s="13">
        <v>268</v>
      </c>
      <c r="G9" s="14">
        <f t="shared" si="0"/>
        <v>0.22112211221122113</v>
      </c>
      <c r="H9" s="13">
        <v>944</v>
      </c>
      <c r="I9" s="13">
        <v>53</v>
      </c>
      <c r="J9" s="13">
        <v>12</v>
      </c>
      <c r="K9" s="13">
        <v>749</v>
      </c>
      <c r="L9" s="13">
        <v>1</v>
      </c>
      <c r="M9" s="13">
        <v>49088</v>
      </c>
      <c r="N9" s="22">
        <f t="shared" si="1"/>
        <v>0.28984680573663624</v>
      </c>
    </row>
    <row r="10" spans="2:14" ht="13.5">
      <c r="B10" s="12" t="s">
        <v>77</v>
      </c>
      <c r="C10" s="12" t="s">
        <v>78</v>
      </c>
      <c r="D10" s="13">
        <v>5863</v>
      </c>
      <c r="E10" s="13">
        <v>83</v>
      </c>
      <c r="F10" s="13">
        <v>28</v>
      </c>
      <c r="G10" s="14">
        <f t="shared" si="0"/>
        <v>0.3373493975903614</v>
      </c>
      <c r="H10" s="13">
        <v>55</v>
      </c>
      <c r="I10" s="13">
        <v>209</v>
      </c>
      <c r="J10" s="13">
        <v>71</v>
      </c>
      <c r="K10" s="13">
        <v>1924</v>
      </c>
      <c r="L10" s="13">
        <v>1</v>
      </c>
      <c r="M10" s="13">
        <v>22694</v>
      </c>
      <c r="N10" s="22">
        <f t="shared" si="1"/>
        <v>0.25835022472900326</v>
      </c>
    </row>
    <row r="11" spans="2:14" ht="13.5">
      <c r="B11" s="12" t="s">
        <v>79</v>
      </c>
      <c r="C11" s="12" t="s">
        <v>80</v>
      </c>
      <c r="D11" s="13">
        <v>2551</v>
      </c>
      <c r="E11" s="13">
        <v>183</v>
      </c>
      <c r="F11" s="13">
        <v>40</v>
      </c>
      <c r="G11" s="14">
        <f t="shared" si="0"/>
        <v>0.2185792349726776</v>
      </c>
      <c r="H11" s="13">
        <v>143</v>
      </c>
      <c r="I11" s="13">
        <v>64</v>
      </c>
      <c r="J11" s="13">
        <v>14</v>
      </c>
      <c r="K11" s="13">
        <v>308</v>
      </c>
      <c r="L11" s="13">
        <v>1</v>
      </c>
      <c r="M11" s="13">
        <v>10013</v>
      </c>
      <c r="N11" s="22">
        <f t="shared" si="1"/>
        <v>0.2547688005592729</v>
      </c>
    </row>
    <row r="12" spans="2:14" ht="13.5">
      <c r="B12" s="12" t="s">
        <v>79</v>
      </c>
      <c r="C12" s="12" t="s">
        <v>81</v>
      </c>
      <c r="D12" s="13">
        <v>2241</v>
      </c>
      <c r="E12" s="13">
        <v>175</v>
      </c>
      <c r="F12" s="13">
        <v>61</v>
      </c>
      <c r="G12" s="14">
        <f t="shared" si="0"/>
        <v>0.3485714285714286</v>
      </c>
      <c r="H12" s="13">
        <v>114</v>
      </c>
      <c r="I12" s="13">
        <v>37</v>
      </c>
      <c r="J12" s="13">
        <v>13</v>
      </c>
      <c r="K12" s="13">
        <v>447</v>
      </c>
      <c r="L12" s="13">
        <v>1</v>
      </c>
      <c r="M12" s="13">
        <v>10013</v>
      </c>
      <c r="N12" s="22">
        <f t="shared" si="1"/>
        <v>0.22380904823729153</v>
      </c>
    </row>
    <row r="13" spans="2:14" ht="13.5">
      <c r="B13" s="12" t="s">
        <v>82</v>
      </c>
      <c r="C13" s="12" t="s">
        <v>83</v>
      </c>
      <c r="D13" s="13">
        <v>3779</v>
      </c>
      <c r="E13" s="13">
        <v>13</v>
      </c>
      <c r="F13" s="13">
        <v>11</v>
      </c>
      <c r="G13" s="14">
        <f t="shared" si="0"/>
        <v>0.8461538461538461</v>
      </c>
      <c r="H13" s="13">
        <v>2</v>
      </c>
      <c r="I13" s="13">
        <v>344</v>
      </c>
      <c r="J13" s="13">
        <v>291</v>
      </c>
      <c r="K13" s="13">
        <v>1319</v>
      </c>
      <c r="L13" s="13">
        <v>5</v>
      </c>
      <c r="M13" s="13">
        <v>17877</v>
      </c>
      <c r="N13" s="22">
        <f t="shared" si="1"/>
        <v>0.21138893550371987</v>
      </c>
    </row>
    <row r="14" spans="2:14" ht="13.5">
      <c r="B14" s="12" t="s">
        <v>153</v>
      </c>
      <c r="C14" s="12" t="s">
        <v>84</v>
      </c>
      <c r="D14" s="13">
        <v>12889</v>
      </c>
      <c r="E14" s="13">
        <v>1695</v>
      </c>
      <c r="F14" s="13">
        <v>536</v>
      </c>
      <c r="G14" s="14">
        <f t="shared" si="0"/>
        <v>0.31622418879056047</v>
      </c>
      <c r="H14" s="13">
        <v>1159</v>
      </c>
      <c r="I14" s="13">
        <v>24</v>
      </c>
      <c r="J14" s="13">
        <v>8</v>
      </c>
      <c r="K14" s="13">
        <v>348</v>
      </c>
      <c r="L14" s="13">
        <v>1</v>
      </c>
      <c r="M14" s="13">
        <v>75607</v>
      </c>
      <c r="N14" s="22">
        <f t="shared" si="1"/>
        <v>0.1704736333937334</v>
      </c>
    </row>
    <row r="15" spans="2:14" ht="13.5">
      <c r="B15" s="12" t="s">
        <v>82</v>
      </c>
      <c r="C15" s="12" t="s">
        <v>85</v>
      </c>
      <c r="D15" s="13">
        <v>2820</v>
      </c>
      <c r="E15" s="13">
        <v>254</v>
      </c>
      <c r="F15" s="13">
        <v>85</v>
      </c>
      <c r="G15" s="14">
        <f t="shared" si="0"/>
        <v>0.3346456692913386</v>
      </c>
      <c r="H15" s="13">
        <v>169</v>
      </c>
      <c r="I15" s="13">
        <v>33</v>
      </c>
      <c r="J15" s="13">
        <v>11</v>
      </c>
      <c r="K15" s="13">
        <v>400</v>
      </c>
      <c r="L15" s="13">
        <v>1</v>
      </c>
      <c r="M15" s="13">
        <v>17877</v>
      </c>
      <c r="N15" s="22">
        <f t="shared" si="1"/>
        <v>0.15774458801812385</v>
      </c>
    </row>
    <row r="16" spans="2:14" ht="13.5">
      <c r="B16" s="12" t="s">
        <v>30</v>
      </c>
      <c r="C16" s="12" t="s">
        <v>86</v>
      </c>
      <c r="D16" s="13">
        <v>3944</v>
      </c>
      <c r="E16" s="13">
        <v>326</v>
      </c>
      <c r="F16" s="13">
        <v>85</v>
      </c>
      <c r="G16" s="14">
        <f t="shared" si="0"/>
        <v>0.2607361963190184</v>
      </c>
      <c r="H16" s="13">
        <v>241</v>
      </c>
      <c r="I16" s="13">
        <v>46</v>
      </c>
      <c r="J16" s="13">
        <v>12</v>
      </c>
      <c r="K16" s="13">
        <v>412</v>
      </c>
      <c r="L16" s="13">
        <v>1</v>
      </c>
      <c r="M16" s="13">
        <v>28172</v>
      </c>
      <c r="N16" s="22">
        <f t="shared" si="1"/>
        <v>0.1399971603010081</v>
      </c>
    </row>
    <row r="17" spans="2:14" ht="13.5">
      <c r="B17" s="12" t="s">
        <v>154</v>
      </c>
      <c r="C17" s="12" t="s">
        <v>87</v>
      </c>
      <c r="D17" s="13">
        <v>8633</v>
      </c>
      <c r="E17" s="13">
        <v>670</v>
      </c>
      <c r="F17" s="13">
        <v>212</v>
      </c>
      <c r="G17" s="14">
        <f t="shared" si="0"/>
        <v>0.3164179104477612</v>
      </c>
      <c r="H17" s="13">
        <v>458</v>
      </c>
      <c r="I17" s="13">
        <v>41</v>
      </c>
      <c r="J17" s="13">
        <v>13</v>
      </c>
      <c r="K17" s="13">
        <v>377</v>
      </c>
      <c r="L17" s="13">
        <v>1</v>
      </c>
      <c r="M17" s="13">
        <v>66720</v>
      </c>
      <c r="N17" s="22">
        <f t="shared" si="1"/>
        <v>0.12939148681055157</v>
      </c>
    </row>
    <row r="18" spans="2:14" ht="13.5">
      <c r="B18" s="12" t="s">
        <v>88</v>
      </c>
      <c r="C18" s="12" t="s">
        <v>89</v>
      </c>
      <c r="D18" s="13">
        <v>1206</v>
      </c>
      <c r="E18" s="13">
        <v>48</v>
      </c>
      <c r="F18" s="13">
        <v>17</v>
      </c>
      <c r="G18" s="14">
        <f t="shared" si="0"/>
        <v>0.3541666666666667</v>
      </c>
      <c r="H18" s="13">
        <v>31</v>
      </c>
      <c r="I18" s="13">
        <v>71</v>
      </c>
      <c r="J18" s="13">
        <v>25</v>
      </c>
      <c r="K18" s="13">
        <v>317</v>
      </c>
      <c r="L18" s="13">
        <v>1</v>
      </c>
      <c r="M18" s="13">
        <v>10351</v>
      </c>
      <c r="N18" s="22">
        <f t="shared" si="1"/>
        <v>0.11651048207902619</v>
      </c>
    </row>
    <row r="19" spans="2:14" ht="13.5">
      <c r="B19" s="12" t="s">
        <v>90</v>
      </c>
      <c r="C19" s="12" t="s">
        <v>91</v>
      </c>
      <c r="D19" s="13">
        <v>5374</v>
      </c>
      <c r="E19" s="13">
        <v>12</v>
      </c>
      <c r="F19" s="13">
        <v>7</v>
      </c>
      <c r="G19" s="14">
        <f t="shared" si="0"/>
        <v>0.5833333333333334</v>
      </c>
      <c r="H19" s="13">
        <v>5</v>
      </c>
      <c r="I19" s="13">
        <v>768</v>
      </c>
      <c r="J19" s="13">
        <v>448</v>
      </c>
      <c r="K19" s="13">
        <v>2031</v>
      </c>
      <c r="L19" s="13">
        <v>102</v>
      </c>
      <c r="M19" s="13">
        <v>51178</v>
      </c>
      <c r="N19" s="22">
        <f t="shared" si="1"/>
        <v>0.1050060572902419</v>
      </c>
    </row>
    <row r="20" spans="2:14" ht="13.5">
      <c r="B20" s="12" t="s">
        <v>92</v>
      </c>
      <c r="C20" s="12" t="s">
        <v>93</v>
      </c>
      <c r="D20" s="13">
        <v>3393</v>
      </c>
      <c r="E20" s="13">
        <v>235</v>
      </c>
      <c r="F20" s="13">
        <v>78</v>
      </c>
      <c r="G20" s="14">
        <f t="shared" si="0"/>
        <v>0.33191489361702126</v>
      </c>
      <c r="H20" s="13">
        <v>157</v>
      </c>
      <c r="I20" s="13">
        <v>44</v>
      </c>
      <c r="J20" s="13">
        <v>14</v>
      </c>
      <c r="K20" s="13">
        <v>567</v>
      </c>
      <c r="L20" s="13">
        <v>1</v>
      </c>
      <c r="M20" s="13">
        <v>40830</v>
      </c>
      <c r="N20" s="22">
        <f t="shared" si="1"/>
        <v>0.08310066127847171</v>
      </c>
    </row>
    <row r="21" spans="2:14" ht="13.5">
      <c r="B21" s="12" t="s">
        <v>26</v>
      </c>
      <c r="C21" s="12" t="s">
        <v>94</v>
      </c>
      <c r="D21" s="13">
        <v>3733</v>
      </c>
      <c r="E21" s="13">
        <v>184</v>
      </c>
      <c r="F21" s="13">
        <v>60</v>
      </c>
      <c r="G21" s="14">
        <f t="shared" si="0"/>
        <v>0.32608695652173914</v>
      </c>
      <c r="H21" s="13">
        <v>124</v>
      </c>
      <c r="I21" s="13">
        <v>62</v>
      </c>
      <c r="J21" s="13">
        <v>20</v>
      </c>
      <c r="K21" s="13">
        <v>565</v>
      </c>
      <c r="L21" s="13">
        <v>1</v>
      </c>
      <c r="M21" s="13">
        <v>68336</v>
      </c>
      <c r="N21" s="22">
        <f>D21/M21</f>
        <v>0.054627136501990164</v>
      </c>
    </row>
    <row r="22" spans="2:14" ht="13.5">
      <c r="B22" s="12" t="s">
        <v>156</v>
      </c>
      <c r="C22" s="12" t="s">
        <v>95</v>
      </c>
      <c r="D22" s="13">
        <v>1394</v>
      </c>
      <c r="E22" s="13">
        <v>114</v>
      </c>
      <c r="F22" s="13">
        <v>43</v>
      </c>
      <c r="G22" s="14">
        <f t="shared" si="0"/>
        <v>0.37719298245614036</v>
      </c>
      <c r="H22" s="13">
        <v>71</v>
      </c>
      <c r="I22" s="13">
        <v>32</v>
      </c>
      <c r="J22" s="13">
        <v>12</v>
      </c>
      <c r="K22" s="13">
        <v>235</v>
      </c>
      <c r="L22" s="13">
        <v>1</v>
      </c>
      <c r="M22" s="13">
        <v>30494</v>
      </c>
      <c r="N22" s="22">
        <f t="shared" si="1"/>
        <v>0.04571391093329835</v>
      </c>
    </row>
    <row r="23" spans="2:14" ht="13.5">
      <c r="B23" s="12" t="s">
        <v>153</v>
      </c>
      <c r="C23" s="12" t="s">
        <v>96</v>
      </c>
      <c r="D23" s="13">
        <v>2377</v>
      </c>
      <c r="E23" s="13">
        <v>165</v>
      </c>
      <c r="F23" s="13">
        <v>56</v>
      </c>
      <c r="G23" s="14">
        <f t="shared" si="0"/>
        <v>0.3393939393939394</v>
      </c>
      <c r="H23" s="13">
        <v>109</v>
      </c>
      <c r="I23" s="13">
        <v>42</v>
      </c>
      <c r="J23" s="13">
        <v>14</v>
      </c>
      <c r="K23" s="13">
        <v>211</v>
      </c>
      <c r="L23" s="13">
        <v>1</v>
      </c>
      <c r="M23" s="13">
        <v>75607</v>
      </c>
      <c r="N23" s="22">
        <f t="shared" si="1"/>
        <v>0.031438887933656935</v>
      </c>
    </row>
    <row r="24" spans="2:14" ht="13.5">
      <c r="B24" s="12" t="s">
        <v>151</v>
      </c>
      <c r="C24" s="12" t="s">
        <v>97</v>
      </c>
      <c r="D24" s="13">
        <v>4270</v>
      </c>
      <c r="E24" s="13">
        <v>278</v>
      </c>
      <c r="F24" s="13">
        <v>96</v>
      </c>
      <c r="G24" s="14">
        <f t="shared" si="0"/>
        <v>0.34532374100719426</v>
      </c>
      <c r="H24" s="13">
        <v>182</v>
      </c>
      <c r="I24" s="13">
        <v>44</v>
      </c>
      <c r="J24" s="13">
        <v>15</v>
      </c>
      <c r="K24" s="13">
        <v>383</v>
      </c>
      <c r="L24" s="13">
        <v>1</v>
      </c>
      <c r="M24" s="13">
        <v>149312</v>
      </c>
      <c r="N24" s="22">
        <f t="shared" si="1"/>
        <v>0.028597835405057864</v>
      </c>
    </row>
    <row r="25" spans="2:14" ht="13.5">
      <c r="B25" s="12" t="s">
        <v>82</v>
      </c>
      <c r="C25" s="12" t="s">
        <v>98</v>
      </c>
      <c r="D25" s="13">
        <v>485</v>
      </c>
      <c r="E25" s="13">
        <v>88</v>
      </c>
      <c r="F25" s="13">
        <v>32</v>
      </c>
      <c r="G25" s="14">
        <f t="shared" si="0"/>
        <v>0.36363636363636365</v>
      </c>
      <c r="H25" s="13">
        <v>56</v>
      </c>
      <c r="I25" s="13">
        <v>15</v>
      </c>
      <c r="J25" s="13">
        <v>6</v>
      </c>
      <c r="K25" s="13">
        <v>109</v>
      </c>
      <c r="L25" s="13">
        <v>1</v>
      </c>
      <c r="M25" s="13">
        <v>17877</v>
      </c>
      <c r="N25" s="22">
        <f t="shared" si="1"/>
        <v>0.02712983162723052</v>
      </c>
    </row>
    <row r="26" spans="2:14" ht="13.5">
      <c r="B26" s="12" t="s">
        <v>151</v>
      </c>
      <c r="C26" s="12" t="s">
        <v>99</v>
      </c>
      <c r="D26" s="13">
        <v>3880</v>
      </c>
      <c r="E26" s="13">
        <v>455</v>
      </c>
      <c r="F26" s="13">
        <v>24</v>
      </c>
      <c r="G26" s="14">
        <f t="shared" si="0"/>
        <v>0.05274725274725275</v>
      </c>
      <c r="H26" s="13">
        <v>431</v>
      </c>
      <c r="I26" s="13">
        <v>162</v>
      </c>
      <c r="J26" s="13">
        <v>9</v>
      </c>
      <c r="K26" s="13">
        <v>636</v>
      </c>
      <c r="L26" s="13">
        <v>1</v>
      </c>
      <c r="M26" s="13">
        <v>149312</v>
      </c>
      <c r="N26" s="22">
        <f t="shared" si="1"/>
        <v>0.02598585512216031</v>
      </c>
    </row>
    <row r="27" spans="2:14" ht="13.5">
      <c r="B27" s="12" t="s">
        <v>151</v>
      </c>
      <c r="C27" s="12" t="s">
        <v>100</v>
      </c>
      <c r="D27" s="13">
        <v>3714</v>
      </c>
      <c r="E27" s="13">
        <v>414</v>
      </c>
      <c r="F27" s="13">
        <v>113</v>
      </c>
      <c r="G27" s="14">
        <f t="shared" si="0"/>
        <v>0.27294685990338163</v>
      </c>
      <c r="H27" s="13">
        <v>301</v>
      </c>
      <c r="I27" s="13">
        <v>33</v>
      </c>
      <c r="J27" s="13">
        <v>9</v>
      </c>
      <c r="K27" s="13">
        <v>316</v>
      </c>
      <c r="L27" s="13">
        <v>1</v>
      </c>
      <c r="M27" s="13">
        <v>149312</v>
      </c>
      <c r="N27" s="22">
        <f t="shared" si="1"/>
        <v>0.024874089155593655</v>
      </c>
    </row>
    <row r="28" spans="2:14" ht="13.5">
      <c r="B28" s="12" t="s">
        <v>82</v>
      </c>
      <c r="C28" s="12" t="s">
        <v>101</v>
      </c>
      <c r="D28" s="13">
        <v>434</v>
      </c>
      <c r="E28" s="13">
        <v>25</v>
      </c>
      <c r="F28" s="13">
        <v>9</v>
      </c>
      <c r="G28" s="14">
        <f t="shared" si="0"/>
        <v>0.36</v>
      </c>
      <c r="H28" s="13">
        <v>16</v>
      </c>
      <c r="I28" s="13">
        <v>48</v>
      </c>
      <c r="J28" s="13">
        <v>17</v>
      </c>
      <c r="K28" s="13">
        <v>137</v>
      </c>
      <c r="L28" s="13">
        <v>1</v>
      </c>
      <c r="M28" s="13">
        <v>17877</v>
      </c>
      <c r="N28" s="22">
        <f t="shared" si="1"/>
        <v>0.0242770039715836</v>
      </c>
    </row>
    <row r="29" spans="2:14" ht="13.5">
      <c r="B29" s="12" t="s">
        <v>28</v>
      </c>
      <c r="C29" s="12" t="s">
        <v>102</v>
      </c>
      <c r="D29" s="13">
        <v>391</v>
      </c>
      <c r="E29" s="13">
        <v>11</v>
      </c>
      <c r="F29" s="13">
        <v>2</v>
      </c>
      <c r="G29" s="14">
        <f t="shared" si="0"/>
        <v>0.18181818181818182</v>
      </c>
      <c r="H29" s="13">
        <v>9</v>
      </c>
      <c r="I29" s="13">
        <v>196</v>
      </c>
      <c r="J29" s="13">
        <v>36</v>
      </c>
      <c r="K29" s="13">
        <v>326</v>
      </c>
      <c r="L29" s="13">
        <v>65</v>
      </c>
      <c r="M29" s="13">
        <v>18194</v>
      </c>
      <c r="N29" s="22">
        <f t="shared" si="1"/>
        <v>0.021490601297130922</v>
      </c>
    </row>
    <row r="30" spans="2:14" ht="13.5">
      <c r="B30" s="12" t="s">
        <v>103</v>
      </c>
      <c r="C30" s="12" t="s">
        <v>104</v>
      </c>
      <c r="D30" s="13">
        <v>850</v>
      </c>
      <c r="E30" s="13">
        <v>273</v>
      </c>
      <c r="F30" s="13">
        <v>75</v>
      </c>
      <c r="G30" s="14">
        <f t="shared" si="0"/>
        <v>0.27472527472527475</v>
      </c>
      <c r="H30" s="13">
        <v>198</v>
      </c>
      <c r="I30" s="13">
        <v>11</v>
      </c>
      <c r="J30" s="13">
        <v>3</v>
      </c>
      <c r="K30" s="13">
        <v>132</v>
      </c>
      <c r="L30" s="13">
        <v>1</v>
      </c>
      <c r="M30" s="13">
        <v>52738</v>
      </c>
      <c r="N30" s="22">
        <f t="shared" si="1"/>
        <v>0.01611741059577534</v>
      </c>
    </row>
    <row r="31" spans="2:14" ht="13.5">
      <c r="B31" s="12" t="s">
        <v>105</v>
      </c>
      <c r="C31" s="12" t="s">
        <v>106</v>
      </c>
      <c r="D31" s="13">
        <v>390</v>
      </c>
      <c r="E31" s="13">
        <v>200</v>
      </c>
      <c r="F31" s="13">
        <v>45</v>
      </c>
      <c r="G31" s="14">
        <f t="shared" si="0"/>
        <v>0.225</v>
      </c>
      <c r="H31" s="13">
        <v>155</v>
      </c>
      <c r="I31" s="13">
        <v>9</v>
      </c>
      <c r="J31" s="13">
        <v>2</v>
      </c>
      <c r="K31" s="13">
        <v>40</v>
      </c>
      <c r="L31" s="13">
        <v>1</v>
      </c>
      <c r="M31" s="13">
        <v>33159</v>
      </c>
      <c r="N31" s="22">
        <f t="shared" si="1"/>
        <v>0.011761512711481046</v>
      </c>
    </row>
    <row r="32" spans="2:14" ht="13.5">
      <c r="B32" s="12" t="s">
        <v>82</v>
      </c>
      <c r="C32" s="12" t="s">
        <v>107</v>
      </c>
      <c r="D32" s="13">
        <v>196</v>
      </c>
      <c r="E32" s="13">
        <v>12</v>
      </c>
      <c r="F32" s="13">
        <v>3</v>
      </c>
      <c r="G32" s="14">
        <f t="shared" si="0"/>
        <v>0.25</v>
      </c>
      <c r="H32" s="13">
        <v>9</v>
      </c>
      <c r="I32" s="13">
        <v>65</v>
      </c>
      <c r="J32" s="13">
        <v>16</v>
      </c>
      <c r="K32" s="13">
        <v>168</v>
      </c>
      <c r="L32" s="13">
        <v>1</v>
      </c>
      <c r="M32" s="13">
        <v>17877</v>
      </c>
      <c r="N32" s="22">
        <f t="shared" si="1"/>
        <v>0.010963808245231303</v>
      </c>
    </row>
    <row r="33" spans="2:14" ht="13.5">
      <c r="B33" s="12" t="s">
        <v>105</v>
      </c>
      <c r="C33" s="12" t="s">
        <v>108</v>
      </c>
      <c r="D33" s="13">
        <v>330</v>
      </c>
      <c r="E33" s="13">
        <v>83</v>
      </c>
      <c r="F33" s="13">
        <v>27</v>
      </c>
      <c r="G33" s="14">
        <f t="shared" si="0"/>
        <v>0.3253012048192771</v>
      </c>
      <c r="H33" s="13">
        <v>56</v>
      </c>
      <c r="I33" s="13">
        <v>12</v>
      </c>
      <c r="J33" s="13">
        <v>4</v>
      </c>
      <c r="K33" s="13">
        <v>96</v>
      </c>
      <c r="L33" s="13">
        <v>1</v>
      </c>
      <c r="M33" s="13">
        <v>33159</v>
      </c>
      <c r="N33" s="22">
        <f t="shared" si="1"/>
        <v>0.00995204921740704</v>
      </c>
    </row>
    <row r="34" spans="2:14" ht="13.5">
      <c r="B34" s="12" t="s">
        <v>30</v>
      </c>
      <c r="C34" s="12" t="s">
        <v>109</v>
      </c>
      <c r="D34" s="13">
        <v>230</v>
      </c>
      <c r="E34" s="13">
        <v>18</v>
      </c>
      <c r="F34" s="13">
        <v>7</v>
      </c>
      <c r="G34" s="14">
        <f t="shared" si="0"/>
        <v>0.3888888888888889</v>
      </c>
      <c r="H34" s="13">
        <v>11</v>
      </c>
      <c r="I34" s="13">
        <v>33</v>
      </c>
      <c r="J34" s="13">
        <v>13</v>
      </c>
      <c r="K34" s="13">
        <v>151</v>
      </c>
      <c r="L34" s="13">
        <v>2</v>
      </c>
      <c r="M34" s="13">
        <v>28172</v>
      </c>
      <c r="N34" s="22">
        <f t="shared" si="1"/>
        <v>0.008164134601732216</v>
      </c>
    </row>
    <row r="35" spans="2:14" ht="13.5">
      <c r="B35" s="12" t="s">
        <v>30</v>
      </c>
      <c r="C35" s="12" t="s">
        <v>110</v>
      </c>
      <c r="D35" s="13">
        <v>204</v>
      </c>
      <c r="E35" s="13">
        <v>74</v>
      </c>
      <c r="F35" s="13">
        <v>15</v>
      </c>
      <c r="G35" s="14">
        <f t="shared" si="0"/>
        <v>0.20270270270270271</v>
      </c>
      <c r="H35" s="13">
        <v>59</v>
      </c>
      <c r="I35" s="13">
        <v>14</v>
      </c>
      <c r="J35" s="13">
        <v>3</v>
      </c>
      <c r="K35" s="13">
        <v>80</v>
      </c>
      <c r="L35" s="13">
        <v>1</v>
      </c>
      <c r="M35" s="13">
        <v>28172</v>
      </c>
      <c r="N35" s="22">
        <f t="shared" si="1"/>
        <v>0.007241232429362488</v>
      </c>
    </row>
    <row r="36" spans="2:14" ht="13.5">
      <c r="B36" s="12" t="s">
        <v>152</v>
      </c>
      <c r="C36" s="12" t="s">
        <v>111</v>
      </c>
      <c r="D36" s="13">
        <v>1272</v>
      </c>
      <c r="E36" s="13">
        <v>27</v>
      </c>
      <c r="F36" s="13">
        <v>12</v>
      </c>
      <c r="G36" s="14">
        <f t="shared" si="0"/>
        <v>0.4444444444444444</v>
      </c>
      <c r="H36" s="13">
        <v>15</v>
      </c>
      <c r="I36" s="13">
        <v>106</v>
      </c>
      <c r="J36" s="13">
        <v>47</v>
      </c>
      <c r="K36" s="13">
        <v>341</v>
      </c>
      <c r="L36" s="13">
        <v>1</v>
      </c>
      <c r="M36" s="13">
        <v>229185</v>
      </c>
      <c r="N36" s="22">
        <f t="shared" si="1"/>
        <v>0.00555010144642974</v>
      </c>
    </row>
    <row r="37" spans="2:14" ht="13.5">
      <c r="B37" s="12" t="s">
        <v>103</v>
      </c>
      <c r="C37" s="12" t="s">
        <v>112</v>
      </c>
      <c r="D37" s="13">
        <v>293</v>
      </c>
      <c r="E37" s="13">
        <v>47</v>
      </c>
      <c r="F37" s="13">
        <v>10</v>
      </c>
      <c r="G37" s="14">
        <f t="shared" si="0"/>
        <v>0.2127659574468085</v>
      </c>
      <c r="H37" s="13">
        <v>37</v>
      </c>
      <c r="I37" s="13">
        <v>29</v>
      </c>
      <c r="J37" s="13">
        <v>6</v>
      </c>
      <c r="K37" s="13">
        <v>63</v>
      </c>
      <c r="L37" s="13">
        <v>1</v>
      </c>
      <c r="M37" s="13">
        <v>52738</v>
      </c>
      <c r="N37" s="22">
        <f>D37/M37</f>
        <v>0.0055557662406613825</v>
      </c>
    </row>
    <row r="38" spans="2:14" ht="13.5">
      <c r="B38" s="12" t="s">
        <v>154</v>
      </c>
      <c r="C38" s="12" t="s">
        <v>113</v>
      </c>
      <c r="D38" s="13">
        <v>219</v>
      </c>
      <c r="E38" s="13">
        <v>80</v>
      </c>
      <c r="F38" s="13">
        <v>9</v>
      </c>
      <c r="G38" s="14">
        <f t="shared" si="0"/>
        <v>0.1125</v>
      </c>
      <c r="H38" s="13">
        <v>71</v>
      </c>
      <c r="I38" s="13">
        <v>24</v>
      </c>
      <c r="J38" s="13">
        <v>3</v>
      </c>
      <c r="K38" s="13">
        <v>92</v>
      </c>
      <c r="L38" s="13">
        <v>2</v>
      </c>
      <c r="M38" s="13">
        <v>66720</v>
      </c>
      <c r="N38" s="22">
        <f t="shared" si="1"/>
        <v>0.0032823741007194243</v>
      </c>
    </row>
    <row r="39" spans="2:14" ht="13.5">
      <c r="B39" s="12" t="s">
        <v>24</v>
      </c>
      <c r="C39" s="12" t="s">
        <v>114</v>
      </c>
      <c r="D39" s="13">
        <v>317</v>
      </c>
      <c r="E39" s="13">
        <v>207</v>
      </c>
      <c r="F39" s="13">
        <v>17</v>
      </c>
      <c r="G39" s="14">
        <f t="shared" si="0"/>
        <v>0.0821256038647343</v>
      </c>
      <c r="H39" s="13">
        <v>190</v>
      </c>
      <c r="I39" s="13">
        <v>19</v>
      </c>
      <c r="J39" s="13">
        <v>2</v>
      </c>
      <c r="K39" s="13">
        <v>171</v>
      </c>
      <c r="L39" s="13">
        <v>1</v>
      </c>
      <c r="M39" s="13">
        <v>115443</v>
      </c>
      <c r="N39" s="22">
        <f t="shared" si="1"/>
        <v>0.0027459438857271555</v>
      </c>
    </row>
    <row r="40" spans="2:14" ht="13.5">
      <c r="B40" s="12" t="s">
        <v>103</v>
      </c>
      <c r="C40" s="12" t="s">
        <v>115</v>
      </c>
      <c r="D40" s="13">
        <v>144</v>
      </c>
      <c r="E40" s="13">
        <v>60</v>
      </c>
      <c r="F40" s="13">
        <v>4</v>
      </c>
      <c r="G40" s="14">
        <f t="shared" si="0"/>
        <v>0.06666666666666667</v>
      </c>
      <c r="H40" s="13">
        <v>56</v>
      </c>
      <c r="I40" s="13">
        <v>36</v>
      </c>
      <c r="J40" s="13">
        <v>2</v>
      </c>
      <c r="K40" s="13">
        <v>67</v>
      </c>
      <c r="L40" s="13">
        <v>1</v>
      </c>
      <c r="M40" s="13">
        <v>52738</v>
      </c>
      <c r="N40" s="22">
        <f t="shared" si="1"/>
        <v>0.0027304789715195876</v>
      </c>
    </row>
    <row r="41" spans="2:14" ht="13.5">
      <c r="B41" s="12" t="s">
        <v>151</v>
      </c>
      <c r="C41" s="12" t="s">
        <v>116</v>
      </c>
      <c r="D41" s="13">
        <v>380</v>
      </c>
      <c r="E41" s="13">
        <v>37</v>
      </c>
      <c r="F41" s="13">
        <v>8</v>
      </c>
      <c r="G41" s="14">
        <f t="shared" si="0"/>
        <v>0.21621621621621623</v>
      </c>
      <c r="H41" s="13">
        <v>29</v>
      </c>
      <c r="I41" s="13">
        <v>48</v>
      </c>
      <c r="J41" s="13">
        <v>10</v>
      </c>
      <c r="K41" s="13">
        <v>263</v>
      </c>
      <c r="L41" s="13">
        <v>1</v>
      </c>
      <c r="M41" s="13">
        <v>149312</v>
      </c>
      <c r="N41" s="22">
        <f t="shared" si="1"/>
        <v>0.002545006429489927</v>
      </c>
    </row>
    <row r="42" spans="2:14" ht="13.5">
      <c r="B42" s="12" t="s">
        <v>151</v>
      </c>
      <c r="C42" s="12" t="s">
        <v>117</v>
      </c>
      <c r="D42" s="13">
        <v>338</v>
      </c>
      <c r="E42" s="13">
        <v>20</v>
      </c>
      <c r="F42" s="13">
        <v>11</v>
      </c>
      <c r="G42" s="14">
        <f t="shared" si="0"/>
        <v>0.55</v>
      </c>
      <c r="H42" s="13">
        <v>9</v>
      </c>
      <c r="I42" s="13">
        <v>31</v>
      </c>
      <c r="J42" s="13">
        <v>17</v>
      </c>
      <c r="K42" s="13">
        <v>126</v>
      </c>
      <c r="L42" s="13">
        <v>1</v>
      </c>
      <c r="M42" s="13">
        <v>149312</v>
      </c>
      <c r="N42" s="22">
        <f t="shared" si="1"/>
        <v>0.0022637162451778826</v>
      </c>
    </row>
    <row r="43" spans="2:14" ht="13.5">
      <c r="B43" s="12" t="s">
        <v>151</v>
      </c>
      <c r="C43" s="12" t="s">
        <v>118</v>
      </c>
      <c r="D43" s="13">
        <v>258</v>
      </c>
      <c r="E43" s="13">
        <v>53</v>
      </c>
      <c r="F43" s="13">
        <v>13</v>
      </c>
      <c r="G43" s="14">
        <f t="shared" si="0"/>
        <v>0.24528301886792453</v>
      </c>
      <c r="H43" s="13">
        <v>40</v>
      </c>
      <c r="I43" s="13">
        <v>20</v>
      </c>
      <c r="J43" s="13">
        <v>5</v>
      </c>
      <c r="K43" s="13">
        <v>87</v>
      </c>
      <c r="L43" s="13">
        <v>1</v>
      </c>
      <c r="M43" s="13">
        <v>149312</v>
      </c>
      <c r="N43" s="22">
        <f t="shared" si="1"/>
        <v>0.0017279254179168452</v>
      </c>
    </row>
    <row r="44" spans="2:14" ht="13.5">
      <c r="B44" s="12" t="s">
        <v>24</v>
      </c>
      <c r="C44" s="12" t="s">
        <v>119</v>
      </c>
      <c r="D44" s="13">
        <v>197</v>
      </c>
      <c r="E44" s="13">
        <v>26</v>
      </c>
      <c r="F44" s="13">
        <v>7</v>
      </c>
      <c r="G44" s="14">
        <f t="shared" si="0"/>
        <v>0.2692307692307692</v>
      </c>
      <c r="H44" s="13">
        <v>19</v>
      </c>
      <c r="I44" s="13">
        <v>28</v>
      </c>
      <c r="J44" s="13">
        <v>8</v>
      </c>
      <c r="K44" s="13">
        <v>100</v>
      </c>
      <c r="L44" s="13">
        <v>1</v>
      </c>
      <c r="M44" s="13">
        <v>115443</v>
      </c>
      <c r="N44" s="22">
        <f t="shared" si="1"/>
        <v>0.0017064698595843837</v>
      </c>
    </row>
    <row r="45" spans="2:14" ht="13.5">
      <c r="B45" s="12" t="s">
        <v>152</v>
      </c>
      <c r="C45" s="12" t="s">
        <v>120</v>
      </c>
      <c r="D45" s="13">
        <v>334</v>
      </c>
      <c r="E45" s="13">
        <v>30</v>
      </c>
      <c r="F45" s="13">
        <v>7</v>
      </c>
      <c r="G45" s="14">
        <f t="shared" si="0"/>
        <v>0.23333333333333334</v>
      </c>
      <c r="H45" s="13">
        <v>23</v>
      </c>
      <c r="I45" s="13">
        <v>48</v>
      </c>
      <c r="J45" s="13">
        <v>11</v>
      </c>
      <c r="K45" s="13">
        <v>152</v>
      </c>
      <c r="L45" s="13">
        <v>1</v>
      </c>
      <c r="M45" s="13">
        <v>229185</v>
      </c>
      <c r="N45" s="22">
        <f t="shared" si="1"/>
        <v>0.001457337958417872</v>
      </c>
    </row>
    <row r="46" spans="2:14" ht="13.5">
      <c r="B46" s="12" t="s">
        <v>105</v>
      </c>
      <c r="C46" s="12" t="s">
        <v>121</v>
      </c>
      <c r="D46" s="13">
        <v>51</v>
      </c>
      <c r="E46" s="13">
        <v>13</v>
      </c>
      <c r="F46" s="13">
        <v>4</v>
      </c>
      <c r="G46" s="14">
        <f t="shared" si="0"/>
        <v>0.3076923076923077</v>
      </c>
      <c r="H46" s="13">
        <v>9</v>
      </c>
      <c r="I46" s="13">
        <v>13</v>
      </c>
      <c r="J46" s="13">
        <v>4</v>
      </c>
      <c r="K46" s="13">
        <v>27</v>
      </c>
      <c r="L46" s="13">
        <v>1</v>
      </c>
      <c r="M46" s="13">
        <v>33159</v>
      </c>
      <c r="N46" s="22">
        <f t="shared" si="1"/>
        <v>0.001538043969962906</v>
      </c>
    </row>
    <row r="47" spans="2:14" ht="13.5">
      <c r="B47" s="12" t="s">
        <v>155</v>
      </c>
      <c r="C47" s="12" t="s">
        <v>122</v>
      </c>
      <c r="D47" s="13">
        <v>49</v>
      </c>
      <c r="E47" s="13">
        <v>91</v>
      </c>
      <c r="F47" s="13">
        <v>5</v>
      </c>
      <c r="G47" s="14">
        <f t="shared" si="0"/>
        <v>0.054945054945054944</v>
      </c>
      <c r="H47" s="13">
        <v>86</v>
      </c>
      <c r="I47" s="13">
        <v>10</v>
      </c>
      <c r="J47" s="13">
        <v>1</v>
      </c>
      <c r="K47" s="13">
        <v>20</v>
      </c>
      <c r="L47" s="13">
        <v>2</v>
      </c>
      <c r="M47" s="13">
        <v>38406</v>
      </c>
      <c r="N47" s="22">
        <f t="shared" si="1"/>
        <v>0.001275842316304744</v>
      </c>
    </row>
    <row r="48" spans="2:14" ht="13.5">
      <c r="B48" s="12" t="s">
        <v>24</v>
      </c>
      <c r="C48" s="12" t="s">
        <v>123</v>
      </c>
      <c r="D48" s="13">
        <v>106</v>
      </c>
      <c r="E48" s="13">
        <v>14</v>
      </c>
      <c r="F48" s="13">
        <v>7</v>
      </c>
      <c r="G48" s="14">
        <f t="shared" si="0"/>
        <v>0.5</v>
      </c>
      <c r="H48" s="13">
        <v>7</v>
      </c>
      <c r="I48" s="13">
        <v>15</v>
      </c>
      <c r="J48" s="13">
        <v>8</v>
      </c>
      <c r="K48" s="13">
        <v>38</v>
      </c>
      <c r="L48" s="13">
        <v>1</v>
      </c>
      <c r="M48" s="13">
        <v>115443</v>
      </c>
      <c r="N48" s="22">
        <f t="shared" si="1"/>
        <v>0.0009182020564261151</v>
      </c>
    </row>
    <row r="49" spans="2:14" ht="13.5">
      <c r="B49" s="12" t="s">
        <v>153</v>
      </c>
      <c r="C49" s="12" t="s">
        <v>124</v>
      </c>
      <c r="D49" s="13">
        <v>60</v>
      </c>
      <c r="E49" s="13">
        <v>56</v>
      </c>
      <c r="F49" s="13">
        <v>7</v>
      </c>
      <c r="G49" s="14">
        <f t="shared" si="0"/>
        <v>0.125</v>
      </c>
      <c r="H49" s="13">
        <v>49</v>
      </c>
      <c r="I49" s="13">
        <v>9</v>
      </c>
      <c r="J49" s="13">
        <v>1</v>
      </c>
      <c r="K49" s="13">
        <v>27</v>
      </c>
      <c r="L49" s="13">
        <v>1</v>
      </c>
      <c r="M49" s="13">
        <v>75607</v>
      </c>
      <c r="N49" s="22">
        <f t="shared" si="1"/>
        <v>0.0007935773142698427</v>
      </c>
    </row>
    <row r="50" spans="2:14" ht="13.5">
      <c r="B50" s="12" t="s">
        <v>151</v>
      </c>
      <c r="C50" s="12" t="s">
        <v>125</v>
      </c>
      <c r="D50" s="13">
        <v>93</v>
      </c>
      <c r="E50" s="13">
        <v>13</v>
      </c>
      <c r="F50" s="13">
        <v>5</v>
      </c>
      <c r="G50" s="14">
        <f t="shared" si="0"/>
        <v>0.38461538461538464</v>
      </c>
      <c r="H50" s="13">
        <v>8</v>
      </c>
      <c r="I50" s="13">
        <v>19</v>
      </c>
      <c r="J50" s="13">
        <v>7</v>
      </c>
      <c r="K50" s="13">
        <v>47</v>
      </c>
      <c r="L50" s="13">
        <v>3</v>
      </c>
      <c r="M50" s="13">
        <v>149312</v>
      </c>
      <c r="N50" s="22">
        <f t="shared" si="1"/>
        <v>0.0006228568366909559</v>
      </c>
    </row>
    <row r="51" spans="2:14" ht="13.5">
      <c r="B51" s="12" t="s">
        <v>155</v>
      </c>
      <c r="C51" s="12" t="s">
        <v>126</v>
      </c>
      <c r="D51" s="13">
        <v>24</v>
      </c>
      <c r="E51" s="13">
        <v>12</v>
      </c>
      <c r="F51" s="13">
        <v>4</v>
      </c>
      <c r="G51" s="14">
        <f t="shared" si="0"/>
        <v>0.3333333333333333</v>
      </c>
      <c r="H51" s="13">
        <v>8</v>
      </c>
      <c r="I51" s="13">
        <v>6</v>
      </c>
      <c r="J51" s="13">
        <v>2</v>
      </c>
      <c r="K51" s="13">
        <v>20</v>
      </c>
      <c r="L51" s="13">
        <v>1</v>
      </c>
      <c r="M51" s="13">
        <v>38406</v>
      </c>
      <c r="N51" s="22">
        <f t="shared" si="1"/>
        <v>0.0006249023590064052</v>
      </c>
    </row>
    <row r="52" spans="2:14" ht="13.5">
      <c r="B52" s="12" t="s">
        <v>153</v>
      </c>
      <c r="C52" s="12" t="s">
        <v>127</v>
      </c>
      <c r="D52" s="13">
        <v>41</v>
      </c>
      <c r="E52" s="13">
        <v>59</v>
      </c>
      <c r="F52" s="13">
        <v>8</v>
      </c>
      <c r="G52" s="14">
        <f t="shared" si="0"/>
        <v>0.13559322033898305</v>
      </c>
      <c r="H52" s="13">
        <v>51</v>
      </c>
      <c r="I52" s="13">
        <v>5</v>
      </c>
      <c r="J52" s="13">
        <v>1</v>
      </c>
      <c r="K52" s="13">
        <v>20</v>
      </c>
      <c r="L52" s="13">
        <v>1</v>
      </c>
      <c r="M52" s="13">
        <v>75607</v>
      </c>
      <c r="N52" s="22">
        <f t="shared" si="1"/>
        <v>0.0005422778314177259</v>
      </c>
    </row>
    <row r="53" spans="2:14" ht="13.5">
      <c r="B53" s="12" t="s">
        <v>128</v>
      </c>
      <c r="C53" s="12" t="s">
        <v>129</v>
      </c>
      <c r="D53" s="13">
        <v>47</v>
      </c>
      <c r="E53" s="13">
        <v>25</v>
      </c>
      <c r="F53" s="13">
        <v>5</v>
      </c>
      <c r="G53" s="14">
        <f t="shared" si="0"/>
        <v>0.2</v>
      </c>
      <c r="H53" s="13">
        <v>20</v>
      </c>
      <c r="I53" s="13">
        <v>9</v>
      </c>
      <c r="J53" s="13">
        <v>2</v>
      </c>
      <c r="K53" s="13">
        <v>27</v>
      </c>
      <c r="L53" s="13">
        <v>1</v>
      </c>
      <c r="M53" s="13">
        <v>112814</v>
      </c>
      <c r="N53" s="22">
        <f t="shared" si="1"/>
        <v>0.0004166149591362774</v>
      </c>
    </row>
    <row r="54" spans="2:14" ht="13.5">
      <c r="B54" s="12" t="s">
        <v>151</v>
      </c>
      <c r="C54" s="12" t="s">
        <v>130</v>
      </c>
      <c r="D54" s="13">
        <v>32</v>
      </c>
      <c r="E54" s="13">
        <v>4</v>
      </c>
      <c r="F54" s="13">
        <v>3</v>
      </c>
      <c r="G54" s="14">
        <f t="shared" si="0"/>
        <v>0.75</v>
      </c>
      <c r="H54" s="13">
        <v>1</v>
      </c>
      <c r="I54" s="13">
        <v>11</v>
      </c>
      <c r="J54" s="13">
        <v>8</v>
      </c>
      <c r="K54" s="13">
        <v>29</v>
      </c>
      <c r="L54" s="13">
        <v>1</v>
      </c>
      <c r="M54" s="13">
        <v>149312</v>
      </c>
      <c r="N54" s="22">
        <f>D54/M54</f>
        <v>0.0002143163309044149</v>
      </c>
    </row>
    <row r="55" spans="2:14" ht="13.5">
      <c r="B55" s="12" t="s">
        <v>151</v>
      </c>
      <c r="C55" s="12" t="s">
        <v>131</v>
      </c>
      <c r="D55" s="13">
        <v>8</v>
      </c>
      <c r="E55" s="13">
        <v>25</v>
      </c>
      <c r="F55" s="13">
        <v>2</v>
      </c>
      <c r="G55" s="14">
        <f t="shared" si="0"/>
        <v>0.08</v>
      </c>
      <c r="H55" s="13">
        <v>23</v>
      </c>
      <c r="I55" s="13">
        <v>4</v>
      </c>
      <c r="J55" s="13">
        <v>0</v>
      </c>
      <c r="K55" s="13">
        <v>5</v>
      </c>
      <c r="L55" s="13">
        <v>3</v>
      </c>
      <c r="M55" s="13">
        <v>149312</v>
      </c>
      <c r="N55" s="22">
        <f t="shared" si="1"/>
        <v>5.357908272610373E-05</v>
      </c>
    </row>
    <row r="56" spans="2:14" ht="13.5">
      <c r="B56" s="12" t="s">
        <v>154</v>
      </c>
      <c r="C56" s="12" t="s">
        <v>132</v>
      </c>
      <c r="D56" s="13">
        <v>5</v>
      </c>
      <c r="E56" s="13">
        <v>12</v>
      </c>
      <c r="F56" s="13">
        <v>4</v>
      </c>
      <c r="G56" s="14">
        <f t="shared" si="0"/>
        <v>0.3333333333333333</v>
      </c>
      <c r="H56" s="13">
        <v>8</v>
      </c>
      <c r="I56" s="13">
        <v>1</v>
      </c>
      <c r="J56" s="13">
        <v>0</v>
      </c>
      <c r="K56" s="13">
        <v>2</v>
      </c>
      <c r="L56" s="13">
        <v>1</v>
      </c>
      <c r="M56" s="13">
        <v>66720</v>
      </c>
      <c r="N56" s="22">
        <f>D56/M56</f>
        <v>7.494004796163069E-05</v>
      </c>
    </row>
    <row r="57" spans="2:14" ht="13.5">
      <c r="B57" s="12" t="s">
        <v>30</v>
      </c>
      <c r="C57" s="12" t="s">
        <v>133</v>
      </c>
      <c r="D57" s="13">
        <v>3</v>
      </c>
      <c r="E57" s="13">
        <v>3</v>
      </c>
      <c r="F57" s="13">
        <v>2</v>
      </c>
      <c r="G57" s="14">
        <f t="shared" si="0"/>
        <v>0.6666666666666666</v>
      </c>
      <c r="H57" s="13">
        <v>1</v>
      </c>
      <c r="I57" s="13">
        <v>2</v>
      </c>
      <c r="J57" s="13">
        <v>1</v>
      </c>
      <c r="K57" s="13">
        <v>2</v>
      </c>
      <c r="L57" s="13">
        <v>1</v>
      </c>
      <c r="M57" s="13">
        <v>28172</v>
      </c>
      <c r="N57" s="22">
        <f t="shared" si="1"/>
        <v>0.00010648871219650717</v>
      </c>
    </row>
    <row r="58" spans="2:14" ht="13.5">
      <c r="B58" s="26" t="s">
        <v>10</v>
      </c>
      <c r="C58" s="26"/>
      <c r="D58" s="73">
        <f>SUM(D4:D57)</f>
        <v>229339</v>
      </c>
      <c r="E58" s="73">
        <f>SUM(E4:E57)</f>
        <v>18200</v>
      </c>
      <c r="F58" s="73">
        <f>SUM(F4:F57)</f>
        <v>5842</v>
      </c>
      <c r="G58" s="74">
        <f>F58/E58</f>
        <v>0.320989010989011</v>
      </c>
      <c r="H58" s="73">
        <f>SUM(H4:H57)</f>
        <v>12358</v>
      </c>
      <c r="I58" s="73">
        <v>39</v>
      </c>
      <c r="J58" s="73">
        <v>13</v>
      </c>
      <c r="K58" s="73"/>
      <c r="L58" s="73"/>
      <c r="M58" s="73"/>
      <c r="N58" s="73"/>
    </row>
    <row r="59" s="23" customFormat="1" ht="13.5"/>
    <row r="60" s="23" customFormat="1" ht="13.5"/>
    <row r="61" s="23" customFormat="1" ht="13.5"/>
    <row r="62" s="23" customFormat="1" ht="13.5"/>
    <row r="63" s="23" customFormat="1" ht="13.5"/>
    <row r="64" s="23" customFormat="1" ht="13.5"/>
    <row r="65" s="23" customFormat="1" ht="13.5"/>
    <row r="66" s="23" customFormat="1" ht="13.5"/>
    <row r="67" s="23" customFormat="1" ht="13.5"/>
    <row r="68" s="23" customFormat="1" ht="13.5"/>
    <row r="69" s="23" customFormat="1" ht="13.5"/>
    <row r="70" s="23" customFormat="1" ht="13.5"/>
    <row r="71" s="23" customFormat="1" ht="13.5"/>
    <row r="72" s="23" customFormat="1" ht="13.5"/>
    <row r="73" s="23" customFormat="1" ht="13.5"/>
    <row r="74" s="23" customFormat="1" ht="13.5"/>
    <row r="75" s="23" customFormat="1" ht="13.5"/>
    <row r="76" s="23" customFormat="1" ht="13.5"/>
    <row r="77" s="23" customFormat="1" ht="13.5"/>
    <row r="78" s="23" customFormat="1" ht="13.5"/>
    <row r="79" s="23" customFormat="1" ht="13.5"/>
    <row r="80" s="23" customFormat="1" ht="13.5"/>
    <row r="81" s="23" customFormat="1" ht="13.5"/>
    <row r="82" s="23" customFormat="1" ht="13.5"/>
    <row r="83" s="23" customFormat="1" ht="13.5"/>
    <row r="84" s="23" customFormat="1" ht="13.5"/>
    <row r="85" s="23" customFormat="1" ht="13.5"/>
    <row r="86" s="23" customFormat="1" ht="13.5"/>
    <row r="87" s="23" customFormat="1" ht="13.5"/>
    <row r="88" s="23" customFormat="1" ht="13.5"/>
    <row r="89" s="23" customFormat="1" ht="13.5"/>
    <row r="90" s="23" customFormat="1" ht="13.5"/>
    <row r="91" s="23" customFormat="1" ht="13.5"/>
    <row r="92" s="23" customFormat="1" ht="13.5"/>
    <row r="93" s="23" customFormat="1" ht="13.5"/>
    <row r="94" s="23" customFormat="1" ht="13.5"/>
    <row r="95" s="23" customFormat="1" ht="13.5"/>
    <row r="96" s="23" customFormat="1" ht="13.5"/>
    <row r="97" s="23" customFormat="1" ht="13.5"/>
    <row r="98" s="23" customFormat="1" ht="13.5"/>
    <row r="99" s="23" customFormat="1" ht="13.5"/>
    <row r="100" s="23" customFormat="1" ht="13.5"/>
    <row r="101" s="23" customFormat="1" ht="13.5"/>
    <row r="102" s="23" customFormat="1" ht="13.5"/>
    <row r="103" s="23" customFormat="1" ht="13.5"/>
    <row r="104" s="23" customFormat="1" ht="13.5"/>
    <row r="105" s="23" customFormat="1" ht="13.5"/>
    <row r="106" s="23" customFormat="1" ht="13.5"/>
    <row r="107" s="23" customFormat="1" ht="13.5"/>
    <row r="108" s="23" customFormat="1" ht="13.5"/>
    <row r="109" s="23" customFormat="1" ht="13.5"/>
    <row r="110" s="23" customFormat="1" ht="13.5"/>
    <row r="111" s="23" customFormat="1" ht="13.5"/>
    <row r="112" s="23" customFormat="1" ht="13.5"/>
    <row r="113" s="23" customFormat="1" ht="13.5"/>
    <row r="114" s="23" customFormat="1" ht="13.5"/>
    <row r="115" s="23" customFormat="1" ht="13.5"/>
    <row r="116" s="23" customFormat="1" ht="13.5"/>
    <row r="117" s="23" customFormat="1" ht="13.5"/>
    <row r="118" s="23" customFormat="1" ht="13.5"/>
    <row r="119" s="23" customFormat="1" ht="13.5"/>
    <row r="120" s="23" customFormat="1" ht="13.5"/>
    <row r="121" s="23" customFormat="1" ht="13.5"/>
    <row r="122" s="23" customFormat="1" ht="13.5"/>
    <row r="123" s="23" customFormat="1" ht="13.5"/>
    <row r="124" s="23" customFormat="1" ht="13.5"/>
    <row r="125" s="23" customFormat="1" ht="13.5"/>
    <row r="126" s="23" customFormat="1" ht="13.5"/>
    <row r="127" s="23" customFormat="1" ht="13.5"/>
    <row r="128" s="23" customFormat="1" ht="13.5"/>
    <row r="129" s="23" customFormat="1" ht="13.5"/>
    <row r="130" s="23" customFormat="1" ht="13.5"/>
    <row r="131" s="23" customFormat="1" ht="13.5"/>
    <row r="132" s="23" customFormat="1" ht="13.5"/>
    <row r="133" s="23" customFormat="1" ht="13.5"/>
    <row r="134" s="23" customFormat="1" ht="13.5"/>
    <row r="135" s="23" customFormat="1" ht="13.5"/>
    <row r="136" s="23" customFormat="1" ht="13.5"/>
    <row r="137" s="23" customFormat="1" ht="13.5"/>
    <row r="138" s="23" customFormat="1" ht="13.5"/>
    <row r="139" s="23" customFormat="1" ht="13.5"/>
    <row r="140" s="23" customFormat="1" ht="13.5"/>
    <row r="141" s="23" customFormat="1" ht="13.5"/>
    <row r="142" s="23" customFormat="1" ht="13.5"/>
    <row r="143" s="23" customFormat="1" ht="13.5"/>
    <row r="144" s="23" customFormat="1" ht="13.5"/>
    <row r="145" s="23" customFormat="1" ht="13.5"/>
    <row r="146" s="23" customFormat="1" ht="13.5"/>
    <row r="147" s="23" customFormat="1" ht="13.5"/>
    <row r="148" s="23" customFormat="1" ht="13.5"/>
    <row r="149" s="23" customFormat="1" ht="13.5"/>
    <row r="150" s="23" customFormat="1" ht="13.5"/>
    <row r="151" s="23" customFormat="1" ht="13.5"/>
    <row r="152" s="23" customFormat="1" ht="13.5"/>
    <row r="153" s="23" customFormat="1" ht="13.5"/>
    <row r="154" s="23" customFormat="1" ht="13.5"/>
    <row r="155" s="23" customFormat="1" ht="13.5"/>
    <row r="156" s="23" customFormat="1" ht="13.5"/>
    <row r="157" s="23" customFormat="1" ht="13.5"/>
    <row r="158" s="23" customFormat="1" ht="13.5"/>
    <row r="159" s="23" customFormat="1" ht="13.5"/>
    <row r="160" s="23" customFormat="1" ht="13.5"/>
    <row r="161" s="23" customFormat="1" ht="13.5"/>
    <row r="162" s="23" customFormat="1" ht="13.5"/>
    <row r="163" s="23" customFormat="1" ht="13.5"/>
    <row r="164" s="23" customFormat="1" ht="13.5"/>
    <row r="165" s="23" customFormat="1" ht="13.5"/>
    <row r="166" s="23" customFormat="1" ht="13.5"/>
    <row r="167" s="23" customFormat="1" ht="13.5"/>
    <row r="168" s="23" customFormat="1" ht="13.5"/>
    <row r="169" s="23" customFormat="1" ht="13.5"/>
    <row r="170" s="23" customFormat="1" ht="13.5"/>
    <row r="171" s="23" customFormat="1" ht="13.5"/>
    <row r="172" s="23" customFormat="1" ht="13.5"/>
    <row r="173" s="23" customFormat="1" ht="13.5"/>
    <row r="174" s="23" customFormat="1" ht="13.5"/>
    <row r="175" s="23" customFormat="1" ht="13.5"/>
    <row r="176" s="23" customFormat="1" ht="13.5"/>
    <row r="177" s="23" customFormat="1" ht="13.5"/>
    <row r="178" s="23" customFormat="1" ht="13.5"/>
    <row r="179" s="23" customFormat="1" ht="13.5"/>
    <row r="180" s="23" customFormat="1" ht="13.5"/>
    <row r="181" s="23" customFormat="1" ht="13.5"/>
  </sheetData>
  <sheetProtection/>
  <mergeCells count="4">
    <mergeCell ref="B1:C1"/>
    <mergeCell ref="D1:N1"/>
    <mergeCell ref="B2:C2"/>
    <mergeCell ref="B58:C58"/>
  </mergeCells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192"/>
  <sheetViews>
    <sheetView workbookViewId="0" topLeftCell="A1">
      <pane xSplit="4" ySplit="3" topLeftCell="E180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184" sqref="B184:D184"/>
    </sheetView>
  </sheetViews>
  <sheetFormatPr defaultColWidth="8.8515625" defaultRowHeight="12.75"/>
  <cols>
    <col min="1" max="1" width="5.00390625" style="11" customWidth="1"/>
    <col min="2" max="2" width="15.140625" style="11" customWidth="1"/>
    <col min="3" max="3" width="8.28125" style="11" customWidth="1"/>
    <col min="4" max="4" width="36.00390625" style="11" customWidth="1"/>
    <col min="5" max="5" width="12.7109375" style="11" customWidth="1"/>
    <col min="6" max="6" width="11.7109375" style="11" customWidth="1"/>
    <col min="7" max="7" width="10.7109375" style="11" customWidth="1"/>
    <col min="8" max="9" width="11.7109375" style="11" customWidth="1"/>
    <col min="10" max="11" width="9.7109375" style="11" customWidth="1"/>
    <col min="12" max="12" width="10.7109375" style="11" customWidth="1"/>
    <col min="13" max="13" width="9.7109375" style="11" customWidth="1"/>
    <col min="14" max="14" width="10.7109375" style="11" customWidth="1"/>
    <col min="15" max="15" width="13.7109375" style="11" customWidth="1"/>
    <col min="16" max="16" width="12.7109375" style="11" customWidth="1"/>
    <col min="17" max="17" width="11.7109375" style="11" customWidth="1"/>
    <col min="18" max="18" width="10.7109375" style="11" customWidth="1"/>
    <col min="19" max="19" width="11.7109375" style="11" customWidth="1"/>
    <col min="20" max="16384" width="8.8515625" style="11" customWidth="1"/>
  </cols>
  <sheetData>
    <row r="1" spans="2:19" ht="93.75" customHeight="1">
      <c r="B1" s="27" t="s">
        <v>368</v>
      </c>
      <c r="C1" s="27"/>
      <c r="D1" s="27"/>
      <c r="E1" s="28" t="s">
        <v>150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2:19" ht="84">
      <c r="B2" s="29" t="s">
        <v>147</v>
      </c>
      <c r="C2" s="29"/>
      <c r="D2" s="29"/>
      <c r="E2" s="30" t="s">
        <v>0</v>
      </c>
      <c r="F2" s="30" t="s">
        <v>1</v>
      </c>
      <c r="G2" s="30" t="s">
        <v>157</v>
      </c>
      <c r="H2" s="30" t="s">
        <v>3</v>
      </c>
      <c r="I2" s="30" t="s">
        <v>4</v>
      </c>
      <c r="J2" s="30" t="s">
        <v>5</v>
      </c>
      <c r="K2" s="30" t="s">
        <v>6</v>
      </c>
      <c r="L2" s="30" t="s">
        <v>158</v>
      </c>
      <c r="M2" s="30" t="s">
        <v>31</v>
      </c>
      <c r="N2" s="30" t="s">
        <v>14</v>
      </c>
      <c r="O2" s="30" t="s">
        <v>15</v>
      </c>
      <c r="P2" s="31" t="s">
        <v>159</v>
      </c>
      <c r="Q2" s="31" t="s">
        <v>160</v>
      </c>
      <c r="R2" s="31" t="s">
        <v>161</v>
      </c>
      <c r="S2" s="31" t="s">
        <v>162</v>
      </c>
    </row>
    <row r="3" spans="2:19" ht="13.5">
      <c r="B3" s="30" t="s">
        <v>11</v>
      </c>
      <c r="C3" s="30" t="s">
        <v>163</v>
      </c>
      <c r="D3" s="30" t="s">
        <v>12</v>
      </c>
      <c r="E3" s="30" t="s">
        <v>138</v>
      </c>
      <c r="F3" s="30" t="s">
        <v>139</v>
      </c>
      <c r="G3" s="30" t="s">
        <v>140</v>
      </c>
      <c r="H3" s="30" t="s">
        <v>141</v>
      </c>
      <c r="I3" s="30" t="s">
        <v>142</v>
      </c>
      <c r="J3" s="30" t="s">
        <v>143</v>
      </c>
      <c r="K3" s="30" t="s">
        <v>144</v>
      </c>
      <c r="L3" s="30"/>
      <c r="M3" s="30"/>
      <c r="N3" s="30" t="s">
        <v>145</v>
      </c>
      <c r="O3" s="30" t="s">
        <v>146</v>
      </c>
      <c r="P3" s="31" t="s">
        <v>164</v>
      </c>
      <c r="Q3" s="31" t="s">
        <v>165</v>
      </c>
      <c r="R3" s="31" t="s">
        <v>166</v>
      </c>
      <c r="S3" s="31" t="s">
        <v>167</v>
      </c>
    </row>
    <row r="4" spans="2:19" ht="13.5">
      <c r="B4" s="32" t="s">
        <v>153</v>
      </c>
      <c r="C4" s="33">
        <v>8</v>
      </c>
      <c r="D4" s="32" t="s">
        <v>168</v>
      </c>
      <c r="E4" s="34">
        <v>8714</v>
      </c>
      <c r="F4" s="34">
        <v>507</v>
      </c>
      <c r="G4" s="34">
        <v>173</v>
      </c>
      <c r="H4" s="35">
        <f>G4/F4</f>
        <v>0.34122287968441817</v>
      </c>
      <c r="I4" s="34">
        <v>334</v>
      </c>
      <c r="J4" s="34">
        <f>E4/G4</f>
        <v>50.369942196531795</v>
      </c>
      <c r="K4" s="34">
        <f>E4/F4</f>
        <v>17.187376725838263</v>
      </c>
      <c r="L4" s="34">
        <v>317</v>
      </c>
      <c r="M4" s="34">
        <v>1</v>
      </c>
      <c r="N4" s="34">
        <v>5817</v>
      </c>
      <c r="O4" s="36">
        <f>E4/N4</f>
        <v>1.498023035929173</v>
      </c>
      <c r="P4" s="34">
        <v>5727</v>
      </c>
      <c r="Q4" s="34">
        <v>2120</v>
      </c>
      <c r="R4" s="34">
        <v>82</v>
      </c>
      <c r="S4" s="34">
        <v>726</v>
      </c>
    </row>
    <row r="5" spans="2:19" ht="13.5">
      <c r="B5" s="32" t="s">
        <v>169</v>
      </c>
      <c r="C5" s="33">
        <v>3</v>
      </c>
      <c r="D5" s="32" t="s">
        <v>170</v>
      </c>
      <c r="E5" s="34">
        <v>8128</v>
      </c>
      <c r="F5" s="34">
        <v>24</v>
      </c>
      <c r="G5" s="34">
        <v>20</v>
      </c>
      <c r="H5" s="35">
        <f>G5/F5</f>
        <v>0.8333333333333334</v>
      </c>
      <c r="I5" s="34">
        <v>4</v>
      </c>
      <c r="J5" s="34">
        <f>E5/G5</f>
        <v>406.4</v>
      </c>
      <c r="K5" s="34">
        <f>E5/F5</f>
        <v>338.6666666666667</v>
      </c>
      <c r="L5" s="34">
        <v>872</v>
      </c>
      <c r="M5" s="34">
        <v>1</v>
      </c>
      <c r="N5" s="34">
        <v>5603</v>
      </c>
      <c r="O5" s="36">
        <f>E5/N5</f>
        <v>1.4506514367303232</v>
      </c>
      <c r="P5" s="34">
        <v>6393</v>
      </c>
      <c r="Q5" s="34">
        <v>1345</v>
      </c>
      <c r="R5" s="34">
        <v>88</v>
      </c>
      <c r="S5" s="34">
        <v>111</v>
      </c>
    </row>
    <row r="6" spans="2:19" ht="13.5">
      <c r="B6" s="32" t="s">
        <v>153</v>
      </c>
      <c r="C6" s="33">
        <v>11</v>
      </c>
      <c r="D6" s="32" t="s">
        <v>171</v>
      </c>
      <c r="E6" s="34">
        <v>8994</v>
      </c>
      <c r="F6" s="34">
        <v>525</v>
      </c>
      <c r="G6" s="34">
        <v>172</v>
      </c>
      <c r="H6" s="35">
        <f>G6/F6</f>
        <v>0.32761904761904764</v>
      </c>
      <c r="I6" s="34">
        <v>353</v>
      </c>
      <c r="J6" s="34">
        <f>E6/G6</f>
        <v>52.2906976744186</v>
      </c>
      <c r="K6" s="34">
        <f>E6/F6</f>
        <v>17.13142857142857</v>
      </c>
      <c r="L6" s="34">
        <v>346</v>
      </c>
      <c r="M6" s="34">
        <v>1</v>
      </c>
      <c r="N6" s="34">
        <v>6497</v>
      </c>
      <c r="O6" s="36">
        <f>E6/N6</f>
        <v>1.3843312297983685</v>
      </c>
      <c r="P6" s="34">
        <v>6948</v>
      </c>
      <c r="Q6" s="34">
        <v>1684</v>
      </c>
      <c r="R6" s="34">
        <v>76</v>
      </c>
      <c r="S6" s="34">
        <v>206</v>
      </c>
    </row>
    <row r="7" spans="2:19" ht="13.5">
      <c r="B7" s="32" t="s">
        <v>30</v>
      </c>
      <c r="C7" s="33">
        <v>4</v>
      </c>
      <c r="D7" s="32" t="s">
        <v>172</v>
      </c>
      <c r="E7" s="34">
        <v>7792</v>
      </c>
      <c r="F7" s="34">
        <v>148</v>
      </c>
      <c r="G7" s="34">
        <v>84</v>
      </c>
      <c r="H7" s="35">
        <f>G7/F7</f>
        <v>0.5675675675675675</v>
      </c>
      <c r="I7" s="34">
        <v>64</v>
      </c>
      <c r="J7" s="34">
        <f>E7/G7</f>
        <v>92.76190476190476</v>
      </c>
      <c r="K7" s="34">
        <f>E7/F7</f>
        <v>52.648648648648646</v>
      </c>
      <c r="L7" s="34">
        <v>612</v>
      </c>
      <c r="M7" s="34">
        <v>1</v>
      </c>
      <c r="N7" s="34">
        <v>5715</v>
      </c>
      <c r="O7" s="36">
        <f>E7/N7</f>
        <v>1.363429571303587</v>
      </c>
      <c r="P7" s="34">
        <v>6303</v>
      </c>
      <c r="Q7" s="34">
        <v>1231</v>
      </c>
      <c r="R7" s="34">
        <v>72</v>
      </c>
      <c r="S7" s="34">
        <v>170</v>
      </c>
    </row>
    <row r="8" spans="2:19" ht="13.5">
      <c r="B8" s="32" t="s">
        <v>153</v>
      </c>
      <c r="C8" s="33">
        <v>12</v>
      </c>
      <c r="D8" s="32" t="s">
        <v>173</v>
      </c>
      <c r="E8" s="34">
        <v>8101</v>
      </c>
      <c r="F8" s="34">
        <v>558</v>
      </c>
      <c r="G8" s="34">
        <v>210</v>
      </c>
      <c r="H8" s="35">
        <f>G8/F8</f>
        <v>0.3763440860215054</v>
      </c>
      <c r="I8" s="34">
        <v>348</v>
      </c>
      <c r="J8" s="34">
        <f>E8/G8</f>
        <v>38.576190476190476</v>
      </c>
      <c r="K8" s="34">
        <f>E8/F8</f>
        <v>14.517921146953405</v>
      </c>
      <c r="L8" s="34">
        <v>302</v>
      </c>
      <c r="M8" s="34">
        <v>1</v>
      </c>
      <c r="N8" s="34">
        <v>6289</v>
      </c>
      <c r="O8" s="36">
        <f>E8/N8</f>
        <v>1.2881221179837812</v>
      </c>
      <c r="P8" s="34">
        <v>5287</v>
      </c>
      <c r="Q8" s="34">
        <v>2347</v>
      </c>
      <c r="R8" s="34">
        <v>105</v>
      </c>
      <c r="S8" s="34">
        <v>357</v>
      </c>
    </row>
    <row r="9" spans="2:19" ht="13.5">
      <c r="B9" s="32" t="s">
        <v>75</v>
      </c>
      <c r="C9" s="33">
        <v>3</v>
      </c>
      <c r="D9" s="32" t="s">
        <v>174</v>
      </c>
      <c r="E9" s="34">
        <v>7950</v>
      </c>
      <c r="F9" s="34">
        <v>582</v>
      </c>
      <c r="G9" s="34">
        <v>156</v>
      </c>
      <c r="H9" s="35">
        <f>G9/F9</f>
        <v>0.26804123711340205</v>
      </c>
      <c r="I9" s="34">
        <v>426</v>
      </c>
      <c r="J9" s="34">
        <f>E9/G9</f>
        <v>50.96153846153846</v>
      </c>
      <c r="K9" s="34">
        <f>E9/F9</f>
        <v>13.65979381443299</v>
      </c>
      <c r="L9" s="34">
        <v>377</v>
      </c>
      <c r="M9" s="34">
        <v>1</v>
      </c>
      <c r="N9" s="34">
        <v>6183</v>
      </c>
      <c r="O9" s="36">
        <f>E9/N9</f>
        <v>1.2857836001940806</v>
      </c>
      <c r="P9" s="34">
        <v>6084</v>
      </c>
      <c r="Q9" s="34">
        <v>1482</v>
      </c>
      <c r="R9" s="34">
        <v>56</v>
      </c>
      <c r="S9" s="34">
        <v>309</v>
      </c>
    </row>
    <row r="10" spans="2:19" ht="13.5">
      <c r="B10" s="32" t="s">
        <v>154</v>
      </c>
      <c r="C10" s="33">
        <v>10</v>
      </c>
      <c r="D10" s="32" t="s">
        <v>175</v>
      </c>
      <c r="E10" s="34">
        <v>7738</v>
      </c>
      <c r="F10" s="34">
        <v>499</v>
      </c>
      <c r="G10" s="34">
        <v>202</v>
      </c>
      <c r="H10" s="35">
        <f>G10/F10</f>
        <v>0.40480961923847697</v>
      </c>
      <c r="I10" s="34">
        <v>297</v>
      </c>
      <c r="J10" s="34">
        <f>E10/G10</f>
        <v>38.306930693069305</v>
      </c>
      <c r="K10" s="34">
        <f>E10/F10</f>
        <v>15.507014028056112</v>
      </c>
      <c r="L10" s="34">
        <v>362</v>
      </c>
      <c r="M10" s="34">
        <v>1</v>
      </c>
      <c r="N10" s="34">
        <v>6037</v>
      </c>
      <c r="O10" s="36">
        <f>E10/N10</f>
        <v>1.2817624648003976</v>
      </c>
      <c r="P10" s="34">
        <v>5061</v>
      </c>
      <c r="Q10" s="34">
        <v>2172</v>
      </c>
      <c r="R10" s="34">
        <v>72</v>
      </c>
      <c r="S10" s="34">
        <v>251</v>
      </c>
    </row>
    <row r="11" spans="2:19" ht="13.5">
      <c r="B11" s="32" t="s">
        <v>24</v>
      </c>
      <c r="C11" s="33">
        <v>10</v>
      </c>
      <c r="D11" s="32" t="s">
        <v>176</v>
      </c>
      <c r="E11" s="34">
        <v>6424</v>
      </c>
      <c r="F11" s="34">
        <v>2552</v>
      </c>
      <c r="G11" s="34">
        <v>415</v>
      </c>
      <c r="H11" s="35">
        <f>G11/F11</f>
        <v>0.16261755485893417</v>
      </c>
      <c r="I11" s="34">
        <v>2137</v>
      </c>
      <c r="J11" s="34">
        <f>E11/G11</f>
        <v>15.479518072289157</v>
      </c>
      <c r="K11" s="34">
        <f>E11/F11</f>
        <v>2.5172413793103448</v>
      </c>
      <c r="L11" s="34">
        <v>364</v>
      </c>
      <c r="M11" s="34">
        <v>1</v>
      </c>
      <c r="N11" s="34">
        <v>5749</v>
      </c>
      <c r="O11" s="36">
        <f>E11/N11</f>
        <v>1.1174117237780483</v>
      </c>
      <c r="P11" s="34">
        <v>5446</v>
      </c>
      <c r="Q11" s="34">
        <v>677</v>
      </c>
      <c r="R11" s="34">
        <v>60</v>
      </c>
      <c r="S11" s="34">
        <v>63</v>
      </c>
    </row>
    <row r="12" spans="2:19" ht="13.5">
      <c r="B12" s="32" t="s">
        <v>128</v>
      </c>
      <c r="C12" s="33">
        <v>4</v>
      </c>
      <c r="D12" s="32" t="s">
        <v>177</v>
      </c>
      <c r="E12" s="34">
        <v>6928</v>
      </c>
      <c r="F12" s="34">
        <v>74</v>
      </c>
      <c r="G12" s="34">
        <v>51</v>
      </c>
      <c r="H12" s="35">
        <f>G12/F12</f>
        <v>0.6891891891891891</v>
      </c>
      <c r="I12" s="34">
        <v>23</v>
      </c>
      <c r="J12" s="34">
        <f>E12/G12</f>
        <v>135.84313725490196</v>
      </c>
      <c r="K12" s="34">
        <f>E12/F12</f>
        <v>93.62162162162163</v>
      </c>
      <c r="L12" s="34">
        <v>445</v>
      </c>
      <c r="M12" s="34">
        <v>1</v>
      </c>
      <c r="N12" s="34">
        <v>6204</v>
      </c>
      <c r="O12" s="36">
        <f>E12/N12</f>
        <v>1.1166989039329465</v>
      </c>
      <c r="P12" s="34">
        <v>6056</v>
      </c>
      <c r="Q12" s="34">
        <v>573</v>
      </c>
      <c r="R12" s="34">
        <v>58</v>
      </c>
      <c r="S12" s="34">
        <v>156</v>
      </c>
    </row>
    <row r="13" spans="2:19" ht="13.5">
      <c r="B13" s="32" t="s">
        <v>153</v>
      </c>
      <c r="C13" s="33">
        <v>7</v>
      </c>
      <c r="D13" s="32" t="s">
        <v>178</v>
      </c>
      <c r="E13" s="34">
        <v>7697</v>
      </c>
      <c r="F13" s="34">
        <v>872</v>
      </c>
      <c r="G13" s="34">
        <v>255</v>
      </c>
      <c r="H13" s="35">
        <f>G13/F13</f>
        <v>0.29243119266055045</v>
      </c>
      <c r="I13" s="34">
        <v>617</v>
      </c>
      <c r="J13" s="34">
        <f>E13/G13</f>
        <v>30.184313725490195</v>
      </c>
      <c r="K13" s="34">
        <f>E13/F13</f>
        <v>8.82683486238532</v>
      </c>
      <c r="L13" s="34">
        <v>217</v>
      </c>
      <c r="M13" s="34">
        <v>1</v>
      </c>
      <c r="N13" s="34">
        <v>6925</v>
      </c>
      <c r="O13" s="36">
        <f>E13/N13</f>
        <v>1.111480144404332</v>
      </c>
      <c r="P13" s="34">
        <v>5148</v>
      </c>
      <c r="Q13" s="34">
        <v>2005</v>
      </c>
      <c r="R13" s="34">
        <v>115</v>
      </c>
      <c r="S13" s="34">
        <v>418</v>
      </c>
    </row>
    <row r="14" spans="2:19" ht="13.5">
      <c r="B14" s="32" t="s">
        <v>179</v>
      </c>
      <c r="C14" s="33">
        <v>4</v>
      </c>
      <c r="D14" s="32" t="s">
        <v>180</v>
      </c>
      <c r="E14" s="34">
        <v>6704</v>
      </c>
      <c r="F14" s="34">
        <v>159</v>
      </c>
      <c r="G14" s="34">
        <v>49</v>
      </c>
      <c r="H14" s="35">
        <f>G14/F14</f>
        <v>0.3081761006289308</v>
      </c>
      <c r="I14" s="34">
        <v>110</v>
      </c>
      <c r="J14" s="34">
        <f>E14/G14</f>
        <v>136.81632653061226</v>
      </c>
      <c r="K14" s="34">
        <f>E14/F14</f>
        <v>42.16352201257862</v>
      </c>
      <c r="L14" s="34">
        <v>1913</v>
      </c>
      <c r="M14" s="34">
        <v>1</v>
      </c>
      <c r="N14" s="34">
        <v>6110</v>
      </c>
      <c r="O14" s="36">
        <f>E14/N14</f>
        <v>1.09721767594108</v>
      </c>
      <c r="P14" s="34">
        <v>2393</v>
      </c>
      <c r="Q14" s="34">
        <v>4088</v>
      </c>
      <c r="R14" s="34">
        <v>81</v>
      </c>
      <c r="S14" s="34">
        <v>73</v>
      </c>
    </row>
    <row r="15" spans="2:19" ht="13.5">
      <c r="B15" s="32" t="s">
        <v>92</v>
      </c>
      <c r="C15" s="33">
        <v>6</v>
      </c>
      <c r="D15" s="32" t="s">
        <v>181</v>
      </c>
      <c r="E15" s="34">
        <v>6755</v>
      </c>
      <c r="F15" s="34">
        <v>213</v>
      </c>
      <c r="G15" s="34">
        <v>124</v>
      </c>
      <c r="H15" s="35">
        <f>G15/F15</f>
        <v>0.5821596244131455</v>
      </c>
      <c r="I15" s="34">
        <v>89</v>
      </c>
      <c r="J15" s="34">
        <f>E15/G15</f>
        <v>54.475806451612904</v>
      </c>
      <c r="K15" s="34">
        <f>E15/F15</f>
        <v>31.71361502347418</v>
      </c>
      <c r="L15" s="34">
        <v>713</v>
      </c>
      <c r="M15" s="34">
        <v>1</v>
      </c>
      <c r="N15" s="34">
        <v>6256</v>
      </c>
      <c r="O15" s="36">
        <f>E15/N15</f>
        <v>1.0797634271099745</v>
      </c>
      <c r="P15" s="34">
        <v>5849</v>
      </c>
      <c r="Q15" s="34">
        <v>654</v>
      </c>
      <c r="R15" s="34">
        <v>74</v>
      </c>
      <c r="S15" s="34">
        <v>126</v>
      </c>
    </row>
    <row r="16" spans="2:19" ht="13.5">
      <c r="B16" s="32" t="s">
        <v>103</v>
      </c>
      <c r="C16" s="33">
        <v>8</v>
      </c>
      <c r="D16" s="32" t="s">
        <v>182</v>
      </c>
      <c r="E16" s="34">
        <v>7200</v>
      </c>
      <c r="F16" s="34">
        <v>67</v>
      </c>
      <c r="G16" s="34">
        <v>20</v>
      </c>
      <c r="H16" s="35">
        <f>G16/F16</f>
        <v>0.29850746268656714</v>
      </c>
      <c r="I16" s="34">
        <v>47</v>
      </c>
      <c r="J16" s="34">
        <f>E16/G16</f>
        <v>360</v>
      </c>
      <c r="K16" s="34">
        <f>E16/F16</f>
        <v>107.46268656716418</v>
      </c>
      <c r="L16" s="34">
        <v>2463</v>
      </c>
      <c r="M16" s="34">
        <v>1</v>
      </c>
      <c r="N16" s="34">
        <v>6703</v>
      </c>
      <c r="O16" s="36">
        <f>E16/N16</f>
        <v>1.0741459048187378</v>
      </c>
      <c r="P16" s="34">
        <v>5792</v>
      </c>
      <c r="Q16" s="34">
        <v>1113</v>
      </c>
      <c r="R16" s="34">
        <v>63</v>
      </c>
      <c r="S16" s="34">
        <v>206</v>
      </c>
    </row>
    <row r="17" spans="2:19" ht="13.5">
      <c r="B17" s="32" t="s">
        <v>105</v>
      </c>
      <c r="C17" s="33">
        <v>3</v>
      </c>
      <c r="D17" s="32" t="s">
        <v>183</v>
      </c>
      <c r="E17" s="34">
        <v>4962</v>
      </c>
      <c r="F17" s="34">
        <v>100</v>
      </c>
      <c r="G17" s="34">
        <v>55</v>
      </c>
      <c r="H17" s="35">
        <f>G17/F17</f>
        <v>0.55</v>
      </c>
      <c r="I17" s="34">
        <v>45</v>
      </c>
      <c r="J17" s="34">
        <f>E17/G17</f>
        <v>90.21818181818182</v>
      </c>
      <c r="K17" s="34">
        <f>E17/F17</f>
        <v>49.62</v>
      </c>
      <c r="L17" s="34">
        <v>1063</v>
      </c>
      <c r="M17" s="34">
        <v>1</v>
      </c>
      <c r="N17" s="34">
        <v>4729</v>
      </c>
      <c r="O17" s="36">
        <f>E17/N17</f>
        <v>1.0492704588707973</v>
      </c>
      <c r="P17" s="34">
        <v>4243</v>
      </c>
      <c r="Q17" s="34">
        <v>437</v>
      </c>
      <c r="R17" s="34">
        <v>45</v>
      </c>
      <c r="S17" s="34">
        <v>226</v>
      </c>
    </row>
    <row r="18" spans="2:19" ht="13.5">
      <c r="B18" s="32" t="s">
        <v>184</v>
      </c>
      <c r="C18" s="33">
        <v>6</v>
      </c>
      <c r="D18" s="32" t="s">
        <v>185</v>
      </c>
      <c r="E18" s="34">
        <v>5444</v>
      </c>
      <c r="F18" s="34">
        <v>24</v>
      </c>
      <c r="G18" s="34">
        <v>17</v>
      </c>
      <c r="H18" s="35">
        <f>G18/F18</f>
        <v>0.7083333333333334</v>
      </c>
      <c r="I18" s="34">
        <v>7</v>
      </c>
      <c r="J18" s="34">
        <f>E18/G18</f>
        <v>320.2352941176471</v>
      </c>
      <c r="K18" s="34">
        <f>E18/F18</f>
        <v>226.83333333333334</v>
      </c>
      <c r="L18" s="34">
        <v>1105</v>
      </c>
      <c r="M18" s="34">
        <v>2</v>
      </c>
      <c r="N18" s="34">
        <v>5312</v>
      </c>
      <c r="O18" s="36">
        <f>E18/N18</f>
        <v>1.0248493975903614</v>
      </c>
      <c r="P18" s="34">
        <v>4864</v>
      </c>
      <c r="Q18" s="34">
        <v>300</v>
      </c>
      <c r="R18" s="34">
        <v>92</v>
      </c>
      <c r="S18" s="34">
        <v>175</v>
      </c>
    </row>
    <row r="19" spans="2:19" ht="13.5">
      <c r="B19" s="32" t="s">
        <v>153</v>
      </c>
      <c r="C19" s="33">
        <v>1</v>
      </c>
      <c r="D19" s="32" t="s">
        <v>186</v>
      </c>
      <c r="E19" s="34">
        <v>6264</v>
      </c>
      <c r="F19" s="34">
        <v>674</v>
      </c>
      <c r="G19" s="34">
        <v>170</v>
      </c>
      <c r="H19" s="35">
        <f>G19/F19</f>
        <v>0.2522255192878338</v>
      </c>
      <c r="I19" s="34">
        <v>504</v>
      </c>
      <c r="J19" s="34">
        <f>E19/G19</f>
        <v>36.84705882352941</v>
      </c>
      <c r="K19" s="34">
        <f>E19/F19</f>
        <v>9.293768545994066</v>
      </c>
      <c r="L19" s="34">
        <v>268</v>
      </c>
      <c r="M19" s="34">
        <v>1</v>
      </c>
      <c r="N19" s="34">
        <v>6158</v>
      </c>
      <c r="O19" s="36">
        <f>E19/N19</f>
        <v>1.0172133809678467</v>
      </c>
      <c r="P19" s="34">
        <v>3470</v>
      </c>
      <c r="Q19" s="34">
        <v>2277</v>
      </c>
      <c r="R19" s="34">
        <v>70</v>
      </c>
      <c r="S19" s="34">
        <v>444</v>
      </c>
    </row>
    <row r="20" spans="2:19" ht="13.5">
      <c r="B20" s="32" t="s">
        <v>169</v>
      </c>
      <c r="C20" s="33">
        <v>1</v>
      </c>
      <c r="D20" s="32" t="s">
        <v>187</v>
      </c>
      <c r="E20" s="34">
        <v>5651</v>
      </c>
      <c r="F20" s="34">
        <v>45</v>
      </c>
      <c r="G20" s="34">
        <v>29</v>
      </c>
      <c r="H20" s="35">
        <f>G20/F20</f>
        <v>0.6444444444444445</v>
      </c>
      <c r="I20" s="34">
        <v>16</v>
      </c>
      <c r="J20" s="34">
        <f>E20/G20</f>
        <v>194.86206896551724</v>
      </c>
      <c r="K20" s="34">
        <f>E20/F20</f>
        <v>125.57777777777778</v>
      </c>
      <c r="L20" s="34">
        <v>1205</v>
      </c>
      <c r="M20" s="34">
        <v>1</v>
      </c>
      <c r="N20" s="34">
        <v>5651</v>
      </c>
      <c r="O20" s="36">
        <f>E20/N20</f>
        <v>1</v>
      </c>
      <c r="P20" s="34">
        <v>4882</v>
      </c>
      <c r="Q20" s="34">
        <v>660</v>
      </c>
      <c r="R20" s="34">
        <v>50</v>
      </c>
      <c r="S20" s="34">
        <v>45</v>
      </c>
    </row>
    <row r="21" spans="2:19" ht="13.5">
      <c r="B21" s="32" t="s">
        <v>26</v>
      </c>
      <c r="C21" s="33">
        <v>5</v>
      </c>
      <c r="D21" s="32" t="s">
        <v>188</v>
      </c>
      <c r="E21" s="34">
        <v>5260</v>
      </c>
      <c r="F21" s="34">
        <v>74</v>
      </c>
      <c r="G21" s="34">
        <v>41</v>
      </c>
      <c r="H21" s="35">
        <f>G21/F21</f>
        <v>0.5540540540540541</v>
      </c>
      <c r="I21" s="34">
        <v>33</v>
      </c>
      <c r="J21" s="34">
        <f>E21/G21</f>
        <v>128.29268292682926</v>
      </c>
      <c r="K21" s="34">
        <f>E21/F21</f>
        <v>71.08108108108108</v>
      </c>
      <c r="L21" s="34">
        <v>840</v>
      </c>
      <c r="M21" s="34">
        <v>1</v>
      </c>
      <c r="N21" s="34">
        <v>5320</v>
      </c>
      <c r="O21" s="36">
        <f>E21/N21</f>
        <v>0.9887218045112782</v>
      </c>
      <c r="P21" s="34">
        <v>2239</v>
      </c>
      <c r="Q21" s="34">
        <v>2829</v>
      </c>
      <c r="R21" s="34">
        <v>61</v>
      </c>
      <c r="S21" s="34">
        <v>118</v>
      </c>
    </row>
    <row r="22" spans="2:19" ht="13.5">
      <c r="B22" s="32" t="s">
        <v>105</v>
      </c>
      <c r="C22" s="33">
        <v>4</v>
      </c>
      <c r="D22" s="32" t="s">
        <v>189</v>
      </c>
      <c r="E22" s="34">
        <v>6011</v>
      </c>
      <c r="F22" s="34">
        <v>184</v>
      </c>
      <c r="G22" s="34">
        <v>78</v>
      </c>
      <c r="H22" s="35">
        <f>G22/F22</f>
        <v>0.42391304347826086</v>
      </c>
      <c r="I22" s="34">
        <v>106</v>
      </c>
      <c r="J22" s="34">
        <f>E22/G22</f>
        <v>77.06410256410257</v>
      </c>
      <c r="K22" s="34">
        <f>E22/F22</f>
        <v>32.66847826086956</v>
      </c>
      <c r="L22" s="34">
        <v>830</v>
      </c>
      <c r="M22" s="34">
        <v>1</v>
      </c>
      <c r="N22" s="34">
        <v>6122</v>
      </c>
      <c r="O22" s="36">
        <f>E22/N22</f>
        <v>0.9818686703691604</v>
      </c>
      <c r="P22" s="34">
        <v>4809</v>
      </c>
      <c r="Q22" s="34">
        <v>784</v>
      </c>
      <c r="R22" s="34">
        <v>61</v>
      </c>
      <c r="S22" s="34">
        <v>272</v>
      </c>
    </row>
    <row r="23" spans="2:19" ht="13.5">
      <c r="B23" s="32" t="s">
        <v>105</v>
      </c>
      <c r="C23" s="33">
        <v>6</v>
      </c>
      <c r="D23" s="32" t="s">
        <v>190</v>
      </c>
      <c r="E23" s="34">
        <v>5639</v>
      </c>
      <c r="F23" s="34">
        <v>198</v>
      </c>
      <c r="G23" s="34">
        <v>76</v>
      </c>
      <c r="H23" s="35">
        <f>G23/F23</f>
        <v>0.3838383838383838</v>
      </c>
      <c r="I23" s="34">
        <v>122</v>
      </c>
      <c r="J23" s="34">
        <f>E23/G23</f>
        <v>74.19736842105263</v>
      </c>
      <c r="K23" s="34">
        <f>E23/F23</f>
        <v>28.47979797979798</v>
      </c>
      <c r="L23" s="34">
        <v>780</v>
      </c>
      <c r="M23" s="34">
        <v>1</v>
      </c>
      <c r="N23" s="34">
        <v>5800</v>
      </c>
      <c r="O23" s="36">
        <f>E23/N23</f>
        <v>0.9722413793103448</v>
      </c>
      <c r="P23" s="34">
        <v>4716</v>
      </c>
      <c r="Q23" s="34">
        <v>657</v>
      </c>
      <c r="R23" s="34">
        <v>51</v>
      </c>
      <c r="S23" s="34">
        <v>157</v>
      </c>
    </row>
    <row r="24" spans="2:19" ht="13.5">
      <c r="B24" s="32" t="s">
        <v>153</v>
      </c>
      <c r="C24" s="33">
        <v>9</v>
      </c>
      <c r="D24" s="32" t="s">
        <v>191</v>
      </c>
      <c r="E24" s="34">
        <v>6195</v>
      </c>
      <c r="F24" s="34">
        <v>403</v>
      </c>
      <c r="G24" s="34">
        <v>149</v>
      </c>
      <c r="H24" s="35">
        <f>G24/F24</f>
        <v>0.369727047146402</v>
      </c>
      <c r="I24" s="34">
        <v>254</v>
      </c>
      <c r="J24" s="34">
        <f>E24/G24</f>
        <v>41.577181208053695</v>
      </c>
      <c r="K24" s="34">
        <f>E24/F24</f>
        <v>15.372208436724566</v>
      </c>
      <c r="L24" s="34">
        <v>304</v>
      </c>
      <c r="M24" s="34">
        <v>1</v>
      </c>
      <c r="N24" s="34">
        <v>6380</v>
      </c>
      <c r="O24" s="36">
        <f>E24/N24</f>
        <v>0.9710031347962382</v>
      </c>
      <c r="P24" s="34">
        <v>4311</v>
      </c>
      <c r="Q24" s="34">
        <v>1578</v>
      </c>
      <c r="R24" s="34">
        <v>85</v>
      </c>
      <c r="S24" s="34">
        <v>221</v>
      </c>
    </row>
    <row r="25" spans="2:19" ht="13.5">
      <c r="B25" s="32" t="s">
        <v>169</v>
      </c>
      <c r="C25" s="33">
        <v>4</v>
      </c>
      <c r="D25" s="32" t="s">
        <v>192</v>
      </c>
      <c r="E25" s="34">
        <v>6068</v>
      </c>
      <c r="F25" s="34">
        <v>162</v>
      </c>
      <c r="G25" s="34">
        <v>80</v>
      </c>
      <c r="H25" s="35">
        <f>G25/F25</f>
        <v>0.49382716049382713</v>
      </c>
      <c r="I25" s="34">
        <v>82</v>
      </c>
      <c r="J25" s="34">
        <f>E25/G25</f>
        <v>75.85</v>
      </c>
      <c r="K25" s="34">
        <f>E25/F25</f>
        <v>37.45679012345679</v>
      </c>
      <c r="L25" s="34">
        <v>489</v>
      </c>
      <c r="M25" s="34">
        <v>1</v>
      </c>
      <c r="N25" s="34">
        <v>6443</v>
      </c>
      <c r="O25" s="36">
        <f>E25/N25</f>
        <v>0.9417972993946919</v>
      </c>
      <c r="P25" s="34">
        <v>4759</v>
      </c>
      <c r="Q25" s="34">
        <v>988</v>
      </c>
      <c r="R25" s="34">
        <v>74</v>
      </c>
      <c r="S25" s="34">
        <v>151</v>
      </c>
    </row>
    <row r="26" spans="2:19" ht="13.5">
      <c r="B26" s="32" t="s">
        <v>30</v>
      </c>
      <c r="C26" s="33">
        <v>1</v>
      </c>
      <c r="D26" s="32" t="s">
        <v>193</v>
      </c>
      <c r="E26" s="34">
        <v>5369</v>
      </c>
      <c r="F26" s="34">
        <v>157</v>
      </c>
      <c r="G26" s="34">
        <v>73</v>
      </c>
      <c r="H26" s="35">
        <f>G26/F26</f>
        <v>0.46496815286624205</v>
      </c>
      <c r="I26" s="34">
        <v>84</v>
      </c>
      <c r="J26" s="34">
        <f>E26/G26</f>
        <v>73.54794520547945</v>
      </c>
      <c r="K26" s="34">
        <f>E26/F26</f>
        <v>34.197452229299365</v>
      </c>
      <c r="L26" s="34">
        <v>542</v>
      </c>
      <c r="M26" s="34">
        <v>1</v>
      </c>
      <c r="N26" s="34">
        <v>5993</v>
      </c>
      <c r="O26" s="36">
        <f>E26/N26</f>
        <v>0.89587852494577</v>
      </c>
      <c r="P26" s="34">
        <v>3938</v>
      </c>
      <c r="Q26" s="34">
        <v>1066</v>
      </c>
      <c r="R26" s="34">
        <v>51</v>
      </c>
      <c r="S26" s="34">
        <v>261</v>
      </c>
    </row>
    <row r="27" spans="2:19" ht="13.5">
      <c r="B27" s="32" t="s">
        <v>169</v>
      </c>
      <c r="C27" s="33">
        <v>2</v>
      </c>
      <c r="D27" s="32" t="s">
        <v>194</v>
      </c>
      <c r="E27" s="34">
        <v>4937</v>
      </c>
      <c r="F27" s="34">
        <v>71</v>
      </c>
      <c r="G27" s="34">
        <v>54</v>
      </c>
      <c r="H27" s="35">
        <f>G27/F27</f>
        <v>0.7605633802816901</v>
      </c>
      <c r="I27" s="34">
        <v>17</v>
      </c>
      <c r="J27" s="34">
        <f>E27/G27</f>
        <v>91.42592592592592</v>
      </c>
      <c r="K27" s="34">
        <f>E27/F27</f>
        <v>69.53521126760563</v>
      </c>
      <c r="L27" s="34">
        <v>508</v>
      </c>
      <c r="M27" s="34">
        <v>2</v>
      </c>
      <c r="N27" s="34">
        <v>5541</v>
      </c>
      <c r="O27" s="36">
        <f>E27/N27</f>
        <v>0.890994405341996</v>
      </c>
      <c r="P27" s="34">
        <v>3454</v>
      </c>
      <c r="Q27" s="34">
        <v>1225</v>
      </c>
      <c r="R27" s="34">
        <v>59</v>
      </c>
      <c r="S27" s="34">
        <v>161</v>
      </c>
    </row>
    <row r="28" spans="2:19" ht="13.5">
      <c r="B28" s="32" t="s">
        <v>128</v>
      </c>
      <c r="C28" s="33">
        <v>16</v>
      </c>
      <c r="D28" s="32" t="s">
        <v>195</v>
      </c>
      <c r="E28" s="34">
        <v>5104</v>
      </c>
      <c r="F28" s="34">
        <v>148</v>
      </c>
      <c r="G28" s="34">
        <v>58</v>
      </c>
      <c r="H28" s="35">
        <f>G28/F28</f>
        <v>0.3918918918918919</v>
      </c>
      <c r="I28" s="34">
        <v>90</v>
      </c>
      <c r="J28" s="34">
        <f>E28/G28</f>
        <v>88</v>
      </c>
      <c r="K28" s="34">
        <f>E28/F28</f>
        <v>34.486486486486484</v>
      </c>
      <c r="L28" s="34">
        <v>865</v>
      </c>
      <c r="M28" s="34">
        <v>1</v>
      </c>
      <c r="N28" s="34">
        <v>5891</v>
      </c>
      <c r="O28" s="36">
        <f>E28/N28</f>
        <v>0.8664063826175522</v>
      </c>
      <c r="P28" s="34">
        <v>2365</v>
      </c>
      <c r="Q28" s="34">
        <v>2551</v>
      </c>
      <c r="R28" s="34">
        <v>48</v>
      </c>
      <c r="S28" s="34">
        <v>134</v>
      </c>
    </row>
    <row r="29" spans="2:19" ht="13.5">
      <c r="B29" s="32" t="s">
        <v>75</v>
      </c>
      <c r="C29" s="33">
        <v>4</v>
      </c>
      <c r="D29" s="32" t="s">
        <v>196</v>
      </c>
      <c r="E29" s="34">
        <v>5049</v>
      </c>
      <c r="F29" s="34">
        <v>96</v>
      </c>
      <c r="G29" s="34">
        <v>43</v>
      </c>
      <c r="H29" s="35">
        <f>G29/F29</f>
        <v>0.4479166666666667</v>
      </c>
      <c r="I29" s="34">
        <v>53</v>
      </c>
      <c r="J29" s="34">
        <f>E29/G29</f>
        <v>117.4186046511628</v>
      </c>
      <c r="K29" s="34">
        <f>E29/F29</f>
        <v>52.59375</v>
      </c>
      <c r="L29" s="34">
        <v>1949</v>
      </c>
      <c r="M29" s="34">
        <v>1</v>
      </c>
      <c r="N29" s="34">
        <v>5948</v>
      </c>
      <c r="O29" s="36">
        <f>E29/N29</f>
        <v>0.8488567585743106</v>
      </c>
      <c r="P29" s="34">
        <v>4295</v>
      </c>
      <c r="Q29" s="34">
        <v>396</v>
      </c>
      <c r="R29" s="34">
        <v>44</v>
      </c>
      <c r="S29" s="34">
        <v>83</v>
      </c>
    </row>
    <row r="30" spans="2:19" ht="13.5">
      <c r="B30" s="32" t="s">
        <v>197</v>
      </c>
      <c r="C30" s="33">
        <v>12</v>
      </c>
      <c r="D30" s="32" t="s">
        <v>198</v>
      </c>
      <c r="E30" s="34">
        <v>5073</v>
      </c>
      <c r="F30" s="34">
        <v>279</v>
      </c>
      <c r="G30" s="34">
        <v>123</v>
      </c>
      <c r="H30" s="35">
        <f>G30/F30</f>
        <v>0.44086021505376344</v>
      </c>
      <c r="I30" s="34">
        <v>156</v>
      </c>
      <c r="J30" s="34">
        <f>E30/G30</f>
        <v>41.24390243902439</v>
      </c>
      <c r="K30" s="34">
        <f>E30/F30</f>
        <v>18.182795698924732</v>
      </c>
      <c r="L30" s="34">
        <v>1746</v>
      </c>
      <c r="M30" s="34">
        <v>1</v>
      </c>
      <c r="N30" s="34">
        <v>6193</v>
      </c>
      <c r="O30" s="36">
        <f>E30/N30</f>
        <v>0.8191506539641531</v>
      </c>
      <c r="P30" s="34">
        <v>4200</v>
      </c>
      <c r="Q30" s="34">
        <v>447</v>
      </c>
      <c r="R30" s="34">
        <v>32</v>
      </c>
      <c r="S30" s="34">
        <v>232</v>
      </c>
    </row>
    <row r="31" spans="2:19" ht="13.5">
      <c r="B31" s="32" t="s">
        <v>153</v>
      </c>
      <c r="C31" s="33">
        <v>3</v>
      </c>
      <c r="D31" s="32" t="s">
        <v>199</v>
      </c>
      <c r="E31" s="34">
        <v>4455</v>
      </c>
      <c r="F31" s="34">
        <v>400</v>
      </c>
      <c r="G31" s="34">
        <v>94</v>
      </c>
      <c r="H31" s="35">
        <f>G31/F31</f>
        <v>0.235</v>
      </c>
      <c r="I31" s="34">
        <v>306</v>
      </c>
      <c r="J31" s="34">
        <f>E31/G31</f>
        <v>47.3936170212766</v>
      </c>
      <c r="K31" s="34">
        <f>E31/F31</f>
        <v>11.1375</v>
      </c>
      <c r="L31" s="34">
        <v>250</v>
      </c>
      <c r="M31" s="34">
        <v>1</v>
      </c>
      <c r="N31" s="34">
        <v>5617</v>
      </c>
      <c r="O31" s="36">
        <f>E31/N31</f>
        <v>0.7931280042727434</v>
      </c>
      <c r="P31" s="34">
        <v>3163</v>
      </c>
      <c r="Q31" s="34">
        <v>987</v>
      </c>
      <c r="R31" s="34">
        <v>35</v>
      </c>
      <c r="S31" s="34">
        <v>262</v>
      </c>
    </row>
    <row r="32" spans="2:19" ht="13.5">
      <c r="B32" s="32" t="s">
        <v>154</v>
      </c>
      <c r="C32" s="33">
        <v>8</v>
      </c>
      <c r="D32" s="32" t="s">
        <v>200</v>
      </c>
      <c r="E32" s="34">
        <v>4485</v>
      </c>
      <c r="F32" s="34">
        <v>150</v>
      </c>
      <c r="G32" s="34">
        <v>62</v>
      </c>
      <c r="H32" s="35">
        <f>G32/F32</f>
        <v>0.41333333333333333</v>
      </c>
      <c r="I32" s="34">
        <v>88</v>
      </c>
      <c r="J32" s="34">
        <f>E32/G32</f>
        <v>72.33870967741936</v>
      </c>
      <c r="K32" s="34">
        <f>E32/F32</f>
        <v>29.9</v>
      </c>
      <c r="L32" s="34">
        <v>870</v>
      </c>
      <c r="M32" s="34">
        <v>1</v>
      </c>
      <c r="N32" s="34">
        <v>5662</v>
      </c>
      <c r="O32" s="36">
        <f>E32/N32</f>
        <v>0.7921229247615683</v>
      </c>
      <c r="P32" s="34">
        <v>3443</v>
      </c>
      <c r="Q32" s="34">
        <v>756</v>
      </c>
      <c r="R32" s="34">
        <v>32</v>
      </c>
      <c r="S32" s="34">
        <v>176</v>
      </c>
    </row>
    <row r="33" spans="2:19" ht="13.5">
      <c r="B33" s="32" t="s">
        <v>24</v>
      </c>
      <c r="C33" s="33">
        <v>13</v>
      </c>
      <c r="D33" s="32" t="s">
        <v>201</v>
      </c>
      <c r="E33" s="34">
        <v>4407</v>
      </c>
      <c r="F33" s="34">
        <v>2526</v>
      </c>
      <c r="G33" s="34">
        <v>261</v>
      </c>
      <c r="H33" s="35">
        <f>G33/F33</f>
        <v>0.10332541567695962</v>
      </c>
      <c r="I33" s="34">
        <v>2265</v>
      </c>
      <c r="J33" s="34">
        <f>E33/G33</f>
        <v>16.885057471264368</v>
      </c>
      <c r="K33" s="34">
        <f>E33/F33</f>
        <v>1.7446555819477434</v>
      </c>
      <c r="L33" s="34">
        <v>1234</v>
      </c>
      <c r="M33" s="34">
        <v>1</v>
      </c>
      <c r="N33" s="34">
        <v>5565</v>
      </c>
      <c r="O33" s="36">
        <f>E33/N33</f>
        <v>0.7919137466307278</v>
      </c>
      <c r="P33" s="34">
        <v>3879</v>
      </c>
      <c r="Q33" s="34">
        <v>346</v>
      </c>
      <c r="R33" s="34">
        <v>29</v>
      </c>
      <c r="S33" s="34">
        <v>38</v>
      </c>
    </row>
    <row r="34" spans="2:19" ht="13.5">
      <c r="B34" s="32" t="s">
        <v>24</v>
      </c>
      <c r="C34" s="33">
        <v>8</v>
      </c>
      <c r="D34" s="32" t="s">
        <v>202</v>
      </c>
      <c r="E34" s="34">
        <v>5096</v>
      </c>
      <c r="F34" s="34">
        <v>2623</v>
      </c>
      <c r="G34" s="34">
        <v>382</v>
      </c>
      <c r="H34" s="35">
        <f>G34/F34</f>
        <v>0.14563476934807473</v>
      </c>
      <c r="I34" s="34">
        <v>2241</v>
      </c>
      <c r="J34" s="34">
        <f>E34/G34</f>
        <v>13.340314136125654</v>
      </c>
      <c r="K34" s="34">
        <f>E34/F34</f>
        <v>1.9428135722455204</v>
      </c>
      <c r="L34" s="34">
        <v>940</v>
      </c>
      <c r="M34" s="34">
        <v>1</v>
      </c>
      <c r="N34" s="34">
        <v>6461</v>
      </c>
      <c r="O34" s="36">
        <f>E34/N34</f>
        <v>0.7887323943661971</v>
      </c>
      <c r="P34" s="34">
        <v>4405</v>
      </c>
      <c r="Q34" s="34">
        <v>419</v>
      </c>
      <c r="R34" s="34">
        <v>42</v>
      </c>
      <c r="S34" s="34">
        <v>58</v>
      </c>
    </row>
    <row r="35" spans="2:19" ht="13.5">
      <c r="B35" s="32" t="s">
        <v>152</v>
      </c>
      <c r="C35" s="33">
        <v>22</v>
      </c>
      <c r="D35" s="32" t="s">
        <v>203</v>
      </c>
      <c r="E35" s="34">
        <v>5297</v>
      </c>
      <c r="F35" s="34">
        <v>55</v>
      </c>
      <c r="G35" s="34">
        <v>33</v>
      </c>
      <c r="H35" s="35">
        <f>G35/F35</f>
        <v>0.6</v>
      </c>
      <c r="I35" s="34">
        <v>22</v>
      </c>
      <c r="J35" s="34">
        <f>E35/G35</f>
        <v>160.5151515151515</v>
      </c>
      <c r="K35" s="34">
        <f>E35/F35</f>
        <v>96.30909090909091</v>
      </c>
      <c r="L35" s="34">
        <v>719</v>
      </c>
      <c r="M35" s="34">
        <v>1</v>
      </c>
      <c r="N35" s="34">
        <v>6810</v>
      </c>
      <c r="O35" s="36">
        <f>E35/N35</f>
        <v>0.7778267254038179</v>
      </c>
      <c r="P35" s="34">
        <v>4180</v>
      </c>
      <c r="Q35" s="34">
        <v>586</v>
      </c>
      <c r="R35" s="34">
        <v>20</v>
      </c>
      <c r="S35" s="34">
        <v>432</v>
      </c>
    </row>
    <row r="36" spans="2:19" ht="13.5">
      <c r="B36" s="32" t="s">
        <v>22</v>
      </c>
      <c r="C36" s="33">
        <v>2</v>
      </c>
      <c r="D36" s="32" t="s">
        <v>204</v>
      </c>
      <c r="E36" s="34">
        <v>4838</v>
      </c>
      <c r="F36" s="34">
        <v>109</v>
      </c>
      <c r="G36" s="34">
        <v>46</v>
      </c>
      <c r="H36" s="35">
        <f>G36/F36</f>
        <v>0.42201834862385323</v>
      </c>
      <c r="I36" s="34">
        <v>63</v>
      </c>
      <c r="J36" s="34">
        <f>E36/G36</f>
        <v>105.17391304347827</v>
      </c>
      <c r="K36" s="34">
        <f>E36/F36</f>
        <v>44.38532110091743</v>
      </c>
      <c r="L36" s="34">
        <v>646</v>
      </c>
      <c r="M36" s="34">
        <v>1</v>
      </c>
      <c r="N36" s="34">
        <v>6242</v>
      </c>
      <c r="O36" s="36">
        <f>E36/N36</f>
        <v>0.775072092278116</v>
      </c>
      <c r="P36" s="34">
        <v>3717</v>
      </c>
      <c r="Q36" s="34">
        <v>738</v>
      </c>
      <c r="R36" s="34">
        <v>53</v>
      </c>
      <c r="S36" s="34">
        <v>295</v>
      </c>
    </row>
    <row r="37" spans="2:19" ht="13.5">
      <c r="B37" s="32" t="s">
        <v>153</v>
      </c>
      <c r="C37" s="33">
        <v>4</v>
      </c>
      <c r="D37" s="32" t="s">
        <v>205</v>
      </c>
      <c r="E37" s="34">
        <v>5525</v>
      </c>
      <c r="F37" s="34">
        <v>530</v>
      </c>
      <c r="G37" s="34">
        <v>174</v>
      </c>
      <c r="H37" s="35">
        <f>G37/F37</f>
        <v>0.3283018867924528</v>
      </c>
      <c r="I37" s="34">
        <v>356</v>
      </c>
      <c r="J37" s="34">
        <f>E37/G37</f>
        <v>31.75287356321839</v>
      </c>
      <c r="K37" s="34">
        <f>E37/F37</f>
        <v>10.424528301886792</v>
      </c>
      <c r="L37" s="34">
        <v>392</v>
      </c>
      <c r="M37" s="34">
        <v>1</v>
      </c>
      <c r="N37" s="34">
        <v>7183</v>
      </c>
      <c r="O37" s="36">
        <f>E37/N37</f>
        <v>0.7691772240011138</v>
      </c>
      <c r="P37" s="34">
        <v>3148</v>
      </c>
      <c r="Q37" s="34">
        <v>1724</v>
      </c>
      <c r="R37" s="34">
        <v>78</v>
      </c>
      <c r="S37" s="34">
        <v>571</v>
      </c>
    </row>
    <row r="38" spans="2:19" ht="13.5">
      <c r="B38" s="32" t="s">
        <v>151</v>
      </c>
      <c r="C38" s="33">
        <v>1</v>
      </c>
      <c r="D38" s="32" t="s">
        <v>206</v>
      </c>
      <c r="E38" s="34">
        <v>4653</v>
      </c>
      <c r="F38" s="34">
        <v>392</v>
      </c>
      <c r="G38" s="34">
        <v>91</v>
      </c>
      <c r="H38" s="35">
        <f>G38/F38</f>
        <v>0.23214285714285715</v>
      </c>
      <c r="I38" s="34">
        <v>301</v>
      </c>
      <c r="J38" s="34">
        <f>E38/G38</f>
        <v>51.13186813186813</v>
      </c>
      <c r="K38" s="34">
        <f>E38/F38</f>
        <v>11.869897959183673</v>
      </c>
      <c r="L38" s="34">
        <v>386</v>
      </c>
      <c r="M38" s="34">
        <v>1</v>
      </c>
      <c r="N38" s="34">
        <v>6071</v>
      </c>
      <c r="O38" s="36">
        <f>E38/N38</f>
        <v>0.7664305715697579</v>
      </c>
      <c r="P38" s="34">
        <v>2100</v>
      </c>
      <c r="Q38" s="34">
        <v>1008</v>
      </c>
      <c r="R38" s="34">
        <v>47</v>
      </c>
      <c r="S38" s="34">
        <v>1460</v>
      </c>
    </row>
    <row r="39" spans="2:19" ht="13.5">
      <c r="B39" s="32" t="s">
        <v>154</v>
      </c>
      <c r="C39" s="33">
        <v>9</v>
      </c>
      <c r="D39" s="32" t="s">
        <v>207</v>
      </c>
      <c r="E39" s="34">
        <v>3505</v>
      </c>
      <c r="F39" s="34">
        <v>109</v>
      </c>
      <c r="G39" s="34">
        <v>67</v>
      </c>
      <c r="H39" s="35">
        <f>G39/F39</f>
        <v>0.6146788990825688</v>
      </c>
      <c r="I39" s="34">
        <v>42</v>
      </c>
      <c r="J39" s="34">
        <f>E39/G39</f>
        <v>52.3134328358209</v>
      </c>
      <c r="K39" s="34">
        <f>E39/F39</f>
        <v>32.15596330275229</v>
      </c>
      <c r="L39" s="34">
        <v>680</v>
      </c>
      <c r="M39" s="34">
        <v>1</v>
      </c>
      <c r="N39" s="34">
        <v>4659</v>
      </c>
      <c r="O39" s="36">
        <f>E39/N39</f>
        <v>0.7523073620948701</v>
      </c>
      <c r="P39" s="34">
        <v>2883</v>
      </c>
      <c r="Q39" s="34">
        <v>498</v>
      </c>
      <c r="R39" s="34">
        <v>36</v>
      </c>
      <c r="S39" s="34">
        <v>67</v>
      </c>
    </row>
    <row r="40" spans="2:19" ht="13.5">
      <c r="B40" s="32" t="s">
        <v>153</v>
      </c>
      <c r="C40" s="33">
        <v>2</v>
      </c>
      <c r="D40" s="32" t="s">
        <v>208</v>
      </c>
      <c r="E40" s="34">
        <v>4679</v>
      </c>
      <c r="F40" s="34">
        <v>270</v>
      </c>
      <c r="G40" s="34">
        <v>128</v>
      </c>
      <c r="H40" s="35">
        <f>G40/F40</f>
        <v>0.4740740740740741</v>
      </c>
      <c r="I40" s="34">
        <v>142</v>
      </c>
      <c r="J40" s="34">
        <f>E40/G40</f>
        <v>36.5546875</v>
      </c>
      <c r="K40" s="34">
        <f>E40/F40</f>
        <v>17.32962962962963</v>
      </c>
      <c r="L40" s="34">
        <v>230</v>
      </c>
      <c r="M40" s="34">
        <v>1</v>
      </c>
      <c r="N40" s="34">
        <v>6272</v>
      </c>
      <c r="O40" s="36">
        <f>E40/N40</f>
        <v>0.7460140306122449</v>
      </c>
      <c r="P40" s="34">
        <v>2429</v>
      </c>
      <c r="Q40" s="34">
        <v>1984</v>
      </c>
      <c r="R40" s="34">
        <v>51</v>
      </c>
      <c r="S40" s="34">
        <v>205</v>
      </c>
    </row>
    <row r="41" spans="2:19" ht="13.5">
      <c r="B41" s="32" t="s">
        <v>153</v>
      </c>
      <c r="C41" s="33">
        <v>10</v>
      </c>
      <c r="D41" s="32" t="s">
        <v>209</v>
      </c>
      <c r="E41" s="34">
        <v>4779</v>
      </c>
      <c r="F41" s="34">
        <v>563</v>
      </c>
      <c r="G41" s="34">
        <v>102</v>
      </c>
      <c r="H41" s="35">
        <f>G41/F41</f>
        <v>0.1811722912966252</v>
      </c>
      <c r="I41" s="34">
        <v>461</v>
      </c>
      <c r="J41" s="34">
        <f>E41/G41</f>
        <v>46.85294117647059</v>
      </c>
      <c r="K41" s="34">
        <f>E41/F41</f>
        <v>8.488454706927175</v>
      </c>
      <c r="L41" s="34">
        <v>655</v>
      </c>
      <c r="M41" s="34">
        <v>1</v>
      </c>
      <c r="N41" s="34">
        <v>6480</v>
      </c>
      <c r="O41" s="36">
        <f>E41/N41</f>
        <v>0.7375</v>
      </c>
      <c r="P41" s="34">
        <v>2836</v>
      </c>
      <c r="Q41" s="34">
        <v>1744</v>
      </c>
      <c r="R41" s="34">
        <v>43</v>
      </c>
      <c r="S41" s="34">
        <v>150</v>
      </c>
    </row>
    <row r="42" spans="2:19" ht="13.5">
      <c r="B42" s="32" t="s">
        <v>105</v>
      </c>
      <c r="C42" s="33">
        <v>5</v>
      </c>
      <c r="D42" s="32" t="s">
        <v>210</v>
      </c>
      <c r="E42" s="34">
        <v>4094</v>
      </c>
      <c r="F42" s="34">
        <v>93</v>
      </c>
      <c r="G42" s="34">
        <v>48</v>
      </c>
      <c r="H42" s="35">
        <f>G42/F42</f>
        <v>0.5161290322580645</v>
      </c>
      <c r="I42" s="34">
        <v>45</v>
      </c>
      <c r="J42" s="34">
        <f>E42/G42</f>
        <v>85.29166666666667</v>
      </c>
      <c r="K42" s="34">
        <f>E42/F42</f>
        <v>44.02150537634409</v>
      </c>
      <c r="L42" s="34">
        <v>318</v>
      </c>
      <c r="M42" s="34">
        <v>1</v>
      </c>
      <c r="N42" s="34">
        <v>5766</v>
      </c>
      <c r="O42" s="36">
        <f>E42/N42</f>
        <v>0.7100242802636143</v>
      </c>
      <c r="P42" s="34">
        <v>3131</v>
      </c>
      <c r="Q42" s="34">
        <v>788</v>
      </c>
      <c r="R42" s="34">
        <v>33</v>
      </c>
      <c r="S42" s="34">
        <v>129</v>
      </c>
    </row>
    <row r="43" spans="2:19" ht="13.5">
      <c r="B43" s="32" t="s">
        <v>153</v>
      </c>
      <c r="C43" s="33">
        <v>5</v>
      </c>
      <c r="D43" s="32" t="s">
        <v>211</v>
      </c>
      <c r="E43" s="34">
        <v>3321</v>
      </c>
      <c r="F43" s="34">
        <v>480</v>
      </c>
      <c r="G43" s="34">
        <v>104</v>
      </c>
      <c r="H43" s="35">
        <f>G43/F43</f>
        <v>0.21666666666666667</v>
      </c>
      <c r="I43" s="34">
        <v>376</v>
      </c>
      <c r="J43" s="34">
        <f>E43/G43</f>
        <v>31.932692307692307</v>
      </c>
      <c r="K43" s="34">
        <f>E43/F43</f>
        <v>6.91875</v>
      </c>
      <c r="L43" s="34">
        <v>175</v>
      </c>
      <c r="M43" s="34">
        <v>1</v>
      </c>
      <c r="N43" s="34">
        <v>4969</v>
      </c>
      <c r="O43" s="36">
        <f>E43/N43</f>
        <v>0.6683437311330247</v>
      </c>
      <c r="P43" s="34">
        <v>1558</v>
      </c>
      <c r="Q43" s="34">
        <v>1574</v>
      </c>
      <c r="R43" s="34">
        <v>28</v>
      </c>
      <c r="S43" s="34">
        <v>153</v>
      </c>
    </row>
    <row r="44" spans="2:19" ht="13.5">
      <c r="B44" s="32" t="s">
        <v>26</v>
      </c>
      <c r="C44" s="33">
        <v>1</v>
      </c>
      <c r="D44" s="32" t="s">
        <v>212</v>
      </c>
      <c r="E44" s="34">
        <v>3257</v>
      </c>
      <c r="F44" s="34">
        <v>27</v>
      </c>
      <c r="G44" s="34">
        <v>15</v>
      </c>
      <c r="H44" s="35">
        <f>G44/F44</f>
        <v>0.5555555555555556</v>
      </c>
      <c r="I44" s="34">
        <v>12</v>
      </c>
      <c r="J44" s="34">
        <f>E44/G44</f>
        <v>217.13333333333333</v>
      </c>
      <c r="K44" s="34">
        <f>E44/F44</f>
        <v>120.62962962962963</v>
      </c>
      <c r="L44" s="34">
        <v>459</v>
      </c>
      <c r="M44" s="34">
        <v>1</v>
      </c>
      <c r="N44" s="34">
        <v>4892</v>
      </c>
      <c r="O44" s="36">
        <f>E44/N44</f>
        <v>0.6657808667211774</v>
      </c>
      <c r="P44" s="34">
        <v>2243</v>
      </c>
      <c r="Q44" s="34">
        <v>924</v>
      </c>
      <c r="R44" s="34">
        <v>31</v>
      </c>
      <c r="S44" s="34">
        <v>58</v>
      </c>
    </row>
    <row r="45" spans="2:19" ht="13.5">
      <c r="B45" s="32" t="s">
        <v>26</v>
      </c>
      <c r="C45" s="33">
        <v>10</v>
      </c>
      <c r="D45" s="32" t="s">
        <v>213</v>
      </c>
      <c r="E45" s="34">
        <v>3582</v>
      </c>
      <c r="F45" s="34">
        <v>119</v>
      </c>
      <c r="G45" s="34">
        <v>40</v>
      </c>
      <c r="H45" s="35">
        <f>G45/F45</f>
        <v>0.33613445378151263</v>
      </c>
      <c r="I45" s="34">
        <v>79</v>
      </c>
      <c r="J45" s="34">
        <f>E45/G45</f>
        <v>89.55</v>
      </c>
      <c r="K45" s="34">
        <f>E45/F45</f>
        <v>30.100840336134453</v>
      </c>
      <c r="L45" s="34">
        <v>740</v>
      </c>
      <c r="M45" s="34">
        <v>1</v>
      </c>
      <c r="N45" s="34">
        <v>5384</v>
      </c>
      <c r="O45" s="36">
        <f>E45/N45</f>
        <v>0.6653046062407132</v>
      </c>
      <c r="P45" s="34">
        <v>2791</v>
      </c>
      <c r="Q45" s="34">
        <v>575</v>
      </c>
      <c r="R45" s="34">
        <v>113</v>
      </c>
      <c r="S45" s="34">
        <v>90</v>
      </c>
    </row>
    <row r="46" spans="2:19" ht="13.5">
      <c r="B46" s="32" t="s">
        <v>105</v>
      </c>
      <c r="C46" s="33">
        <v>1</v>
      </c>
      <c r="D46" s="32" t="s">
        <v>214</v>
      </c>
      <c r="E46" s="34">
        <v>3194</v>
      </c>
      <c r="F46" s="34">
        <v>112</v>
      </c>
      <c r="G46" s="34">
        <v>68</v>
      </c>
      <c r="H46" s="35">
        <f>G46/F46</f>
        <v>0.6071428571428571</v>
      </c>
      <c r="I46" s="34">
        <v>44</v>
      </c>
      <c r="J46" s="34">
        <f>E46/G46</f>
        <v>46.970588235294116</v>
      </c>
      <c r="K46" s="34">
        <f>E46/F46</f>
        <v>28.517857142857142</v>
      </c>
      <c r="L46" s="34">
        <v>283</v>
      </c>
      <c r="M46" s="34">
        <v>1</v>
      </c>
      <c r="N46" s="34">
        <v>4812</v>
      </c>
      <c r="O46" s="36">
        <f>E46/N46</f>
        <v>0.6637572734829593</v>
      </c>
      <c r="P46" s="34">
        <v>2544</v>
      </c>
      <c r="Q46" s="34">
        <v>538</v>
      </c>
      <c r="R46" s="34">
        <v>25</v>
      </c>
      <c r="S46" s="34">
        <v>79</v>
      </c>
    </row>
    <row r="47" spans="2:19" ht="13.5">
      <c r="B47" s="32" t="s">
        <v>105</v>
      </c>
      <c r="C47" s="33">
        <v>2</v>
      </c>
      <c r="D47" s="32" t="s">
        <v>215</v>
      </c>
      <c r="E47" s="34">
        <v>3623</v>
      </c>
      <c r="F47" s="34">
        <v>107</v>
      </c>
      <c r="G47" s="34">
        <v>41</v>
      </c>
      <c r="H47" s="35">
        <f>G47/F47</f>
        <v>0.38317757009345793</v>
      </c>
      <c r="I47" s="34">
        <v>66</v>
      </c>
      <c r="J47" s="34">
        <f>E47/G47</f>
        <v>88.36585365853658</v>
      </c>
      <c r="K47" s="34">
        <f>E47/F47</f>
        <v>33.85981308411215</v>
      </c>
      <c r="L47" s="34">
        <v>295</v>
      </c>
      <c r="M47" s="34">
        <v>1</v>
      </c>
      <c r="N47" s="34">
        <v>5921</v>
      </c>
      <c r="O47" s="36">
        <f>E47/N47</f>
        <v>0.6118898834656308</v>
      </c>
      <c r="P47" s="34">
        <v>2991</v>
      </c>
      <c r="Q47" s="34">
        <v>487</v>
      </c>
      <c r="R47" s="34">
        <v>44</v>
      </c>
      <c r="S47" s="34">
        <v>80</v>
      </c>
    </row>
    <row r="48" spans="2:19" ht="13.5">
      <c r="B48" s="32" t="s">
        <v>216</v>
      </c>
      <c r="C48" s="33">
        <v>2</v>
      </c>
      <c r="D48" s="32" t="s">
        <v>217</v>
      </c>
      <c r="E48" s="34">
        <v>3526</v>
      </c>
      <c r="F48" s="34">
        <v>161</v>
      </c>
      <c r="G48" s="34">
        <v>70</v>
      </c>
      <c r="H48" s="35">
        <f>G48/F48</f>
        <v>0.43478260869565216</v>
      </c>
      <c r="I48" s="34">
        <v>91</v>
      </c>
      <c r="J48" s="34">
        <f>E48/G48</f>
        <v>50.371428571428574</v>
      </c>
      <c r="K48" s="34">
        <f>E48/F48</f>
        <v>21.900621118012424</v>
      </c>
      <c r="L48" s="34">
        <v>452</v>
      </c>
      <c r="M48" s="34">
        <v>1</v>
      </c>
      <c r="N48" s="34">
        <v>5773</v>
      </c>
      <c r="O48" s="36">
        <f>E48/N48</f>
        <v>0.6107742941278365</v>
      </c>
      <c r="P48" s="34">
        <v>3078</v>
      </c>
      <c r="Q48" s="34">
        <v>379</v>
      </c>
      <c r="R48" s="34">
        <v>37</v>
      </c>
      <c r="S48" s="34">
        <v>29</v>
      </c>
    </row>
    <row r="49" spans="2:19" ht="13.5">
      <c r="B49" s="32" t="s">
        <v>103</v>
      </c>
      <c r="C49" s="33">
        <v>4</v>
      </c>
      <c r="D49" s="32" t="s">
        <v>218</v>
      </c>
      <c r="E49" s="34">
        <v>3610</v>
      </c>
      <c r="F49" s="34">
        <v>35</v>
      </c>
      <c r="G49" s="34">
        <v>18</v>
      </c>
      <c r="H49" s="35">
        <f>G49/F49</f>
        <v>0.5142857142857142</v>
      </c>
      <c r="I49" s="34">
        <v>17</v>
      </c>
      <c r="J49" s="34">
        <f>E49/G49</f>
        <v>200.55555555555554</v>
      </c>
      <c r="K49" s="34">
        <f>E49/F49</f>
        <v>103.14285714285714</v>
      </c>
      <c r="L49" s="34">
        <v>1044</v>
      </c>
      <c r="M49" s="34">
        <v>1</v>
      </c>
      <c r="N49" s="34">
        <v>6546</v>
      </c>
      <c r="O49" s="36">
        <f>E49/N49</f>
        <v>0.5514818209593645</v>
      </c>
      <c r="P49" s="34">
        <v>2511</v>
      </c>
      <c r="Q49" s="34">
        <v>899</v>
      </c>
      <c r="R49" s="34">
        <v>28</v>
      </c>
      <c r="S49" s="34">
        <v>80</v>
      </c>
    </row>
    <row r="50" spans="2:19" ht="13.5">
      <c r="B50" s="32" t="s">
        <v>22</v>
      </c>
      <c r="C50" s="33">
        <v>5</v>
      </c>
      <c r="D50" s="32" t="s">
        <v>219</v>
      </c>
      <c r="E50" s="34">
        <v>2975</v>
      </c>
      <c r="F50" s="34">
        <v>247</v>
      </c>
      <c r="G50" s="34">
        <v>79</v>
      </c>
      <c r="H50" s="35">
        <f>G50/F50</f>
        <v>0.31983805668016196</v>
      </c>
      <c r="I50" s="34">
        <v>168</v>
      </c>
      <c r="J50" s="34">
        <f>E50/G50</f>
        <v>37.65822784810127</v>
      </c>
      <c r="K50" s="34">
        <f>E50/F50</f>
        <v>12.044534412955466</v>
      </c>
      <c r="L50" s="34">
        <v>490</v>
      </c>
      <c r="M50" s="34">
        <v>1</v>
      </c>
      <c r="N50" s="34">
        <v>5715</v>
      </c>
      <c r="O50" s="36">
        <f>E50/N50</f>
        <v>0.5205599300087489</v>
      </c>
      <c r="P50" s="34">
        <v>2463</v>
      </c>
      <c r="Q50" s="34">
        <v>403</v>
      </c>
      <c r="R50" s="34">
        <v>22</v>
      </c>
      <c r="S50" s="34">
        <v>38</v>
      </c>
    </row>
    <row r="51" spans="2:19" ht="13.5">
      <c r="B51" s="32" t="s">
        <v>152</v>
      </c>
      <c r="C51" s="33">
        <v>39</v>
      </c>
      <c r="D51" s="32" t="s">
        <v>220</v>
      </c>
      <c r="E51" s="34">
        <v>2530</v>
      </c>
      <c r="F51" s="34">
        <v>21</v>
      </c>
      <c r="G51" s="34">
        <v>13</v>
      </c>
      <c r="H51" s="35">
        <f>G51/F51</f>
        <v>0.6190476190476191</v>
      </c>
      <c r="I51" s="34">
        <v>8</v>
      </c>
      <c r="J51" s="34">
        <f>E51/G51</f>
        <v>194.6153846153846</v>
      </c>
      <c r="K51" s="34">
        <f>E51/F51</f>
        <v>120.47619047619048</v>
      </c>
      <c r="L51" s="34">
        <v>1626</v>
      </c>
      <c r="M51" s="34">
        <v>6</v>
      </c>
      <c r="N51" s="34">
        <v>5014</v>
      </c>
      <c r="O51" s="36">
        <f>E51/N51</f>
        <v>0.5045871559633027</v>
      </c>
      <c r="P51" s="34">
        <v>1594</v>
      </c>
      <c r="Q51" s="34">
        <v>776</v>
      </c>
      <c r="R51" s="34">
        <v>26</v>
      </c>
      <c r="S51" s="34">
        <v>125</v>
      </c>
    </row>
    <row r="52" spans="2:19" ht="13.5">
      <c r="B52" s="32" t="s">
        <v>153</v>
      </c>
      <c r="C52" s="33">
        <v>3</v>
      </c>
      <c r="D52" s="32" t="s">
        <v>221</v>
      </c>
      <c r="E52" s="34">
        <v>2810</v>
      </c>
      <c r="F52" s="34">
        <v>88</v>
      </c>
      <c r="G52" s="34">
        <v>41</v>
      </c>
      <c r="H52" s="35">
        <f>G52/F52</f>
        <v>0.4659090909090909</v>
      </c>
      <c r="I52" s="34">
        <v>47</v>
      </c>
      <c r="J52" s="34">
        <f>E52/G52</f>
        <v>68.53658536585365</v>
      </c>
      <c r="K52" s="34">
        <f>E52/F52</f>
        <v>31.931818181818183</v>
      </c>
      <c r="L52" s="34">
        <v>318</v>
      </c>
      <c r="M52" s="34">
        <v>1</v>
      </c>
      <c r="N52" s="34">
        <v>5617</v>
      </c>
      <c r="O52" s="36">
        <f>E52/N52</f>
        <v>0.5002670464660851</v>
      </c>
      <c r="P52" s="34">
        <v>2546</v>
      </c>
      <c r="Q52" s="34">
        <v>188</v>
      </c>
      <c r="R52" s="34">
        <v>27</v>
      </c>
      <c r="S52" s="34">
        <v>41</v>
      </c>
    </row>
    <row r="53" spans="2:19" ht="13.5">
      <c r="B53" s="32" t="s">
        <v>90</v>
      </c>
      <c r="C53" s="33">
        <v>8</v>
      </c>
      <c r="D53" s="32" t="s">
        <v>222</v>
      </c>
      <c r="E53" s="34">
        <v>2902</v>
      </c>
      <c r="F53" s="34">
        <v>38</v>
      </c>
      <c r="G53" s="34">
        <v>19</v>
      </c>
      <c r="H53" s="35">
        <f>G53/F53</f>
        <v>0.5</v>
      </c>
      <c r="I53" s="34">
        <v>19</v>
      </c>
      <c r="J53" s="34">
        <f>E53/G53</f>
        <v>152.73684210526315</v>
      </c>
      <c r="K53" s="34">
        <f>E53/F53</f>
        <v>76.36842105263158</v>
      </c>
      <c r="L53" s="34">
        <v>1022</v>
      </c>
      <c r="M53" s="34">
        <v>2</v>
      </c>
      <c r="N53" s="34">
        <v>5821</v>
      </c>
      <c r="O53" s="36">
        <f>E53/N53</f>
        <v>0.4985397697990036</v>
      </c>
      <c r="P53" s="34">
        <v>1866</v>
      </c>
      <c r="Q53" s="34">
        <v>980</v>
      </c>
      <c r="R53" s="34">
        <v>20</v>
      </c>
      <c r="S53" s="34">
        <v>27</v>
      </c>
    </row>
    <row r="54" spans="2:19" ht="13.5">
      <c r="B54" s="32" t="s">
        <v>90</v>
      </c>
      <c r="C54" s="33">
        <v>5</v>
      </c>
      <c r="D54" s="32" t="s">
        <v>223</v>
      </c>
      <c r="E54" s="34">
        <v>2692</v>
      </c>
      <c r="F54" s="34">
        <v>189</v>
      </c>
      <c r="G54" s="34">
        <v>43</v>
      </c>
      <c r="H54" s="35">
        <f>G54/F54</f>
        <v>0.2275132275132275</v>
      </c>
      <c r="I54" s="34">
        <v>146</v>
      </c>
      <c r="J54" s="34">
        <f>E54/G54</f>
        <v>62.604651162790695</v>
      </c>
      <c r="K54" s="34">
        <f>E54/F54</f>
        <v>14.243386243386244</v>
      </c>
      <c r="L54" s="34">
        <v>451</v>
      </c>
      <c r="M54" s="34">
        <v>1</v>
      </c>
      <c r="N54" s="34">
        <v>5858</v>
      </c>
      <c r="O54" s="36">
        <f>E54/N54</f>
        <v>0.4595425059747354</v>
      </c>
      <c r="P54" s="34">
        <v>2028</v>
      </c>
      <c r="Q54" s="34">
        <v>539</v>
      </c>
      <c r="R54" s="34">
        <v>32</v>
      </c>
      <c r="S54" s="34">
        <v>70</v>
      </c>
    </row>
    <row r="55" spans="2:19" ht="13.5">
      <c r="B55" s="32" t="s">
        <v>30</v>
      </c>
      <c r="C55" s="33">
        <v>1</v>
      </c>
      <c r="D55" s="32" t="s">
        <v>224</v>
      </c>
      <c r="E55" s="34">
        <v>2675</v>
      </c>
      <c r="F55" s="34">
        <v>43</v>
      </c>
      <c r="G55" s="34">
        <v>18</v>
      </c>
      <c r="H55" s="35">
        <f>G55/F55</f>
        <v>0.4186046511627907</v>
      </c>
      <c r="I55" s="34">
        <v>25</v>
      </c>
      <c r="J55" s="34">
        <f>E55/G55</f>
        <v>148.61111111111111</v>
      </c>
      <c r="K55" s="34">
        <f>E55/F55</f>
        <v>62.2093023255814</v>
      </c>
      <c r="L55" s="34">
        <v>447</v>
      </c>
      <c r="M55" s="34">
        <v>5</v>
      </c>
      <c r="N55" s="34">
        <v>5993</v>
      </c>
      <c r="O55" s="36">
        <f>E55/N55</f>
        <v>0.4463540797597197</v>
      </c>
      <c r="P55" s="34">
        <v>977</v>
      </c>
      <c r="Q55" s="34">
        <v>1622</v>
      </c>
      <c r="R55" s="34">
        <v>7</v>
      </c>
      <c r="S55" s="34">
        <v>60</v>
      </c>
    </row>
    <row r="56" spans="2:19" ht="13.5">
      <c r="B56" s="32" t="s">
        <v>75</v>
      </c>
      <c r="C56" s="33">
        <v>5</v>
      </c>
      <c r="D56" s="32" t="s">
        <v>225</v>
      </c>
      <c r="E56" s="34">
        <v>2144</v>
      </c>
      <c r="F56" s="34">
        <v>104</v>
      </c>
      <c r="G56" s="34">
        <v>41</v>
      </c>
      <c r="H56" s="35">
        <f>G56/F56</f>
        <v>0.3942307692307692</v>
      </c>
      <c r="I56" s="34">
        <v>63</v>
      </c>
      <c r="J56" s="34">
        <f>E56/G56</f>
        <v>52.292682926829265</v>
      </c>
      <c r="K56" s="34">
        <f>E56/F56</f>
        <v>20.615384615384617</v>
      </c>
      <c r="L56" s="34">
        <v>275</v>
      </c>
      <c r="M56" s="34">
        <v>1</v>
      </c>
      <c r="N56" s="34">
        <v>5053</v>
      </c>
      <c r="O56" s="36">
        <f>E56/N56</f>
        <v>0.42430239461705915</v>
      </c>
      <c r="P56" s="34">
        <v>1586</v>
      </c>
      <c r="Q56" s="34">
        <v>457</v>
      </c>
      <c r="R56" s="34">
        <v>15</v>
      </c>
      <c r="S56" s="34">
        <v>84</v>
      </c>
    </row>
    <row r="57" spans="2:19" ht="13.5">
      <c r="B57" s="32" t="s">
        <v>26</v>
      </c>
      <c r="C57" s="33">
        <v>9</v>
      </c>
      <c r="D57" s="32" t="s">
        <v>226</v>
      </c>
      <c r="E57" s="34">
        <v>2458</v>
      </c>
      <c r="F57" s="34">
        <v>203</v>
      </c>
      <c r="G57" s="34">
        <v>72</v>
      </c>
      <c r="H57" s="35">
        <f>G57/F57</f>
        <v>0.35467980295566504</v>
      </c>
      <c r="I57" s="34">
        <v>131</v>
      </c>
      <c r="J57" s="34">
        <f>E57/G57</f>
        <v>34.138888888888886</v>
      </c>
      <c r="K57" s="34">
        <f>E57/F57</f>
        <v>12.108374384236454</v>
      </c>
      <c r="L57" s="34">
        <v>417</v>
      </c>
      <c r="M57" s="34">
        <v>1</v>
      </c>
      <c r="N57" s="34">
        <v>6103</v>
      </c>
      <c r="O57" s="36">
        <f>E57/N57</f>
        <v>0.4027527445518597</v>
      </c>
      <c r="P57" s="34">
        <v>746</v>
      </c>
      <c r="Q57" s="34">
        <v>1478</v>
      </c>
      <c r="R57" s="34">
        <v>20</v>
      </c>
      <c r="S57" s="34">
        <v>155</v>
      </c>
    </row>
    <row r="58" spans="2:19" ht="13.5">
      <c r="B58" s="32" t="s">
        <v>197</v>
      </c>
      <c r="C58" s="33">
        <v>12</v>
      </c>
      <c r="D58" s="32" t="s">
        <v>227</v>
      </c>
      <c r="E58" s="34">
        <v>2491</v>
      </c>
      <c r="F58" s="34">
        <v>261</v>
      </c>
      <c r="G58" s="34">
        <v>74</v>
      </c>
      <c r="H58" s="35">
        <f>G58/F58</f>
        <v>0.2835249042145594</v>
      </c>
      <c r="I58" s="34">
        <v>187</v>
      </c>
      <c r="J58" s="34">
        <f>E58/G58</f>
        <v>33.66216216216216</v>
      </c>
      <c r="K58" s="34">
        <f>E58/F58</f>
        <v>9.544061302681992</v>
      </c>
      <c r="L58" s="34">
        <v>592</v>
      </c>
      <c r="M58" s="34">
        <v>1</v>
      </c>
      <c r="N58" s="34">
        <v>6193</v>
      </c>
      <c r="O58" s="36">
        <f>E58/N58</f>
        <v>0.4022283222993703</v>
      </c>
      <c r="P58" s="34">
        <v>2066</v>
      </c>
      <c r="Q58" s="34">
        <v>304</v>
      </c>
      <c r="R58" s="34">
        <v>11</v>
      </c>
      <c r="S58" s="34">
        <v>35</v>
      </c>
    </row>
    <row r="59" spans="2:19" ht="13.5">
      <c r="B59" s="32" t="s">
        <v>228</v>
      </c>
      <c r="C59" s="33">
        <v>4</v>
      </c>
      <c r="D59" s="32" t="s">
        <v>229</v>
      </c>
      <c r="E59" s="34">
        <v>2646</v>
      </c>
      <c r="F59" s="34">
        <v>58</v>
      </c>
      <c r="G59" s="34">
        <v>27</v>
      </c>
      <c r="H59" s="35">
        <f>G59/F59</f>
        <v>0.46551724137931033</v>
      </c>
      <c r="I59" s="34">
        <v>31</v>
      </c>
      <c r="J59" s="34">
        <f>E59/G59</f>
        <v>98</v>
      </c>
      <c r="K59" s="34">
        <f>E59/F59</f>
        <v>45.62068965517241</v>
      </c>
      <c r="L59" s="34">
        <v>805</v>
      </c>
      <c r="M59" s="34">
        <v>1</v>
      </c>
      <c r="N59" s="34">
        <v>6595</v>
      </c>
      <c r="O59" s="36">
        <f>E59/N59</f>
        <v>0.401213040181956</v>
      </c>
      <c r="P59" s="34">
        <v>742</v>
      </c>
      <c r="Q59" s="34">
        <v>1777</v>
      </c>
      <c r="R59" s="34">
        <v>24</v>
      </c>
      <c r="S59" s="34">
        <v>93</v>
      </c>
    </row>
    <row r="60" spans="2:19" ht="13.5">
      <c r="B60" s="32" t="s">
        <v>90</v>
      </c>
      <c r="C60" s="33">
        <v>7</v>
      </c>
      <c r="D60" s="32" t="s">
        <v>230</v>
      </c>
      <c r="E60" s="34">
        <v>2207</v>
      </c>
      <c r="F60" s="34">
        <v>21</v>
      </c>
      <c r="G60" s="34">
        <v>13</v>
      </c>
      <c r="H60" s="35">
        <f>G60/F60</f>
        <v>0.6190476190476191</v>
      </c>
      <c r="I60" s="34">
        <v>8</v>
      </c>
      <c r="J60" s="34">
        <f>E60/G60</f>
        <v>169.76923076923077</v>
      </c>
      <c r="K60" s="34">
        <f>E60/F60</f>
        <v>105.0952380952381</v>
      </c>
      <c r="L60" s="34">
        <v>479</v>
      </c>
      <c r="M60" s="34">
        <v>1</v>
      </c>
      <c r="N60" s="34">
        <v>5518</v>
      </c>
      <c r="O60" s="36">
        <f>E60/N60</f>
        <v>0.39996375498368975</v>
      </c>
      <c r="P60" s="34">
        <v>1270</v>
      </c>
      <c r="Q60" s="34">
        <v>765</v>
      </c>
      <c r="R60" s="34">
        <v>11</v>
      </c>
      <c r="S60" s="34">
        <v>155</v>
      </c>
    </row>
    <row r="61" spans="2:19" ht="13.5">
      <c r="B61" s="32" t="s">
        <v>26</v>
      </c>
      <c r="C61" s="33">
        <v>6</v>
      </c>
      <c r="D61" s="32" t="s">
        <v>231</v>
      </c>
      <c r="E61" s="34">
        <v>2334</v>
      </c>
      <c r="F61" s="34">
        <v>109</v>
      </c>
      <c r="G61" s="34">
        <v>34</v>
      </c>
      <c r="H61" s="35">
        <f>G61/F61</f>
        <v>0.3119266055045872</v>
      </c>
      <c r="I61" s="34">
        <v>75</v>
      </c>
      <c r="J61" s="34">
        <f>E61/G61</f>
        <v>68.6470588235294</v>
      </c>
      <c r="K61" s="34">
        <f>E61/F61</f>
        <v>21.412844036697248</v>
      </c>
      <c r="L61" s="34">
        <v>465</v>
      </c>
      <c r="M61" s="34">
        <v>1</v>
      </c>
      <c r="N61" s="34">
        <v>5962</v>
      </c>
      <c r="O61" s="36">
        <f>E61/N61</f>
        <v>0.39147936933914795</v>
      </c>
      <c r="P61" s="34">
        <v>1759</v>
      </c>
      <c r="Q61" s="34">
        <v>450</v>
      </c>
      <c r="R61" s="34">
        <v>41</v>
      </c>
      <c r="S61" s="34">
        <v>61</v>
      </c>
    </row>
    <row r="62" spans="2:19" ht="13.5">
      <c r="B62" s="32" t="s">
        <v>152</v>
      </c>
      <c r="C62" s="33">
        <v>27</v>
      </c>
      <c r="D62" s="32" t="s">
        <v>232</v>
      </c>
      <c r="E62" s="34">
        <v>2240</v>
      </c>
      <c r="F62" s="34">
        <v>35</v>
      </c>
      <c r="G62" s="34">
        <v>12</v>
      </c>
      <c r="H62" s="35">
        <f>G62/F62</f>
        <v>0.34285714285714286</v>
      </c>
      <c r="I62" s="34">
        <v>23</v>
      </c>
      <c r="J62" s="34">
        <f>E62/G62</f>
        <v>186.66666666666666</v>
      </c>
      <c r="K62" s="34">
        <f>E62/F62</f>
        <v>64</v>
      </c>
      <c r="L62" s="34">
        <v>1638</v>
      </c>
      <c r="M62" s="34">
        <v>1</v>
      </c>
      <c r="N62" s="34">
        <v>6085</v>
      </c>
      <c r="O62" s="36">
        <f>E62/N62</f>
        <v>0.36811832374691866</v>
      </c>
      <c r="P62" s="34">
        <v>954</v>
      </c>
      <c r="Q62" s="34">
        <v>1249</v>
      </c>
      <c r="R62" s="34">
        <v>13</v>
      </c>
      <c r="S62" s="34">
        <v>19</v>
      </c>
    </row>
    <row r="63" spans="2:19" ht="13.5">
      <c r="B63" s="32" t="s">
        <v>151</v>
      </c>
      <c r="C63" s="33">
        <v>5</v>
      </c>
      <c r="D63" s="32" t="s">
        <v>233</v>
      </c>
      <c r="E63" s="34">
        <v>1875</v>
      </c>
      <c r="F63" s="34">
        <v>412</v>
      </c>
      <c r="G63" s="34">
        <v>84</v>
      </c>
      <c r="H63" s="35">
        <f>G63/F63</f>
        <v>0.20388349514563106</v>
      </c>
      <c r="I63" s="34">
        <v>328</v>
      </c>
      <c r="J63" s="34">
        <f>E63/G63</f>
        <v>22.321428571428573</v>
      </c>
      <c r="K63" s="34">
        <f>E63/F63</f>
        <v>4.550970873786408</v>
      </c>
      <c r="L63" s="34">
        <v>114</v>
      </c>
      <c r="M63" s="34">
        <v>1</v>
      </c>
      <c r="N63" s="34">
        <v>5268</v>
      </c>
      <c r="O63" s="36">
        <f>E63/N63</f>
        <v>0.3559225512528474</v>
      </c>
      <c r="P63" s="34">
        <v>200</v>
      </c>
      <c r="Q63" s="34">
        <v>1485</v>
      </c>
      <c r="R63" s="34">
        <v>3</v>
      </c>
      <c r="S63" s="34">
        <v>17</v>
      </c>
    </row>
    <row r="64" spans="2:19" ht="13.5">
      <c r="B64" s="32" t="s">
        <v>169</v>
      </c>
      <c r="C64" s="33">
        <v>4</v>
      </c>
      <c r="D64" s="32" t="s">
        <v>234</v>
      </c>
      <c r="E64" s="34">
        <v>2279</v>
      </c>
      <c r="F64" s="34">
        <v>57</v>
      </c>
      <c r="G64" s="34">
        <v>23</v>
      </c>
      <c r="H64" s="35">
        <f>G64/F64</f>
        <v>0.40350877192982454</v>
      </c>
      <c r="I64" s="34">
        <v>34</v>
      </c>
      <c r="J64" s="34">
        <f>E64/G64</f>
        <v>99.08695652173913</v>
      </c>
      <c r="K64" s="34">
        <f>E64/F64</f>
        <v>39.98245614035088</v>
      </c>
      <c r="L64" s="34">
        <v>1019</v>
      </c>
      <c r="M64" s="34">
        <v>1</v>
      </c>
      <c r="N64" s="34">
        <v>6443</v>
      </c>
      <c r="O64" s="36">
        <f>E64/N64</f>
        <v>0.353717212478659</v>
      </c>
      <c r="P64" s="34">
        <v>1222</v>
      </c>
      <c r="Q64" s="34">
        <v>829</v>
      </c>
      <c r="R64" s="34">
        <v>19</v>
      </c>
      <c r="S64" s="34">
        <v>5</v>
      </c>
    </row>
    <row r="65" spans="2:19" ht="13.5">
      <c r="B65" s="32" t="s">
        <v>75</v>
      </c>
      <c r="C65" s="33">
        <v>4</v>
      </c>
      <c r="D65" s="32" t="s">
        <v>235</v>
      </c>
      <c r="E65" s="34">
        <v>2058</v>
      </c>
      <c r="F65" s="34">
        <v>157</v>
      </c>
      <c r="G65" s="34">
        <v>31</v>
      </c>
      <c r="H65" s="35">
        <f>G65/F65</f>
        <v>0.19745222929936307</v>
      </c>
      <c r="I65" s="34">
        <v>126</v>
      </c>
      <c r="J65" s="34">
        <f>E65/G65</f>
        <v>66.38709677419355</v>
      </c>
      <c r="K65" s="34">
        <f>E65/F65</f>
        <v>13.10828025477707</v>
      </c>
      <c r="L65" s="34">
        <v>885</v>
      </c>
      <c r="M65" s="34">
        <v>1</v>
      </c>
      <c r="N65" s="34">
        <v>5948</v>
      </c>
      <c r="O65" s="36">
        <f>E65/N65</f>
        <v>0.3459986550100874</v>
      </c>
      <c r="P65" s="34">
        <v>1082</v>
      </c>
      <c r="Q65" s="34">
        <v>858</v>
      </c>
      <c r="R65" s="34">
        <v>26</v>
      </c>
      <c r="S65" s="34">
        <v>57</v>
      </c>
    </row>
    <row r="66" spans="2:19" ht="13.5">
      <c r="B66" s="32" t="s">
        <v>151</v>
      </c>
      <c r="C66" s="33">
        <v>17</v>
      </c>
      <c r="D66" s="32" t="s">
        <v>236</v>
      </c>
      <c r="E66" s="34">
        <v>2135</v>
      </c>
      <c r="F66" s="34">
        <v>393</v>
      </c>
      <c r="G66" s="34">
        <v>73</v>
      </c>
      <c r="H66" s="35">
        <f>G66/F66</f>
        <v>0.18575063613231552</v>
      </c>
      <c r="I66" s="34">
        <v>320</v>
      </c>
      <c r="J66" s="34">
        <f>E66/G66</f>
        <v>29.246575342465754</v>
      </c>
      <c r="K66" s="34">
        <f>E66/F66</f>
        <v>5.432569974554707</v>
      </c>
      <c r="L66" s="34">
        <v>94</v>
      </c>
      <c r="M66" s="34">
        <v>1</v>
      </c>
      <c r="N66" s="34">
        <v>6234</v>
      </c>
      <c r="O66" s="36">
        <f>E66/N66</f>
        <v>0.34247674045556625</v>
      </c>
      <c r="P66" s="34">
        <v>555</v>
      </c>
      <c r="Q66" s="34">
        <v>1488</v>
      </c>
      <c r="R66" s="34">
        <v>6</v>
      </c>
      <c r="S66" s="34">
        <v>84</v>
      </c>
    </row>
    <row r="67" spans="2:19" ht="13.5">
      <c r="B67" s="32" t="s">
        <v>92</v>
      </c>
      <c r="C67" s="33">
        <v>3</v>
      </c>
      <c r="D67" s="32" t="s">
        <v>237</v>
      </c>
      <c r="E67" s="34">
        <v>1976</v>
      </c>
      <c r="F67" s="34">
        <v>156</v>
      </c>
      <c r="G67" s="34">
        <v>50</v>
      </c>
      <c r="H67" s="35">
        <f>G67/F67</f>
        <v>0.32051282051282054</v>
      </c>
      <c r="I67" s="34">
        <v>106</v>
      </c>
      <c r="J67" s="34">
        <f>E67/G67</f>
        <v>39.52</v>
      </c>
      <c r="K67" s="34">
        <f>E67/F67</f>
        <v>12.666666666666666</v>
      </c>
      <c r="L67" s="34">
        <v>373</v>
      </c>
      <c r="M67" s="34">
        <v>1</v>
      </c>
      <c r="N67" s="34">
        <v>5870</v>
      </c>
      <c r="O67" s="36">
        <f>E67/N67</f>
        <v>0.3366269165247019</v>
      </c>
      <c r="P67" s="34">
        <v>1158</v>
      </c>
      <c r="Q67" s="34">
        <v>736</v>
      </c>
      <c r="R67" s="34">
        <v>15</v>
      </c>
      <c r="S67" s="34">
        <v>46</v>
      </c>
    </row>
    <row r="68" spans="2:19" ht="13.5">
      <c r="B68" s="32" t="s">
        <v>151</v>
      </c>
      <c r="C68" s="33">
        <v>2</v>
      </c>
      <c r="D68" s="32" t="s">
        <v>238</v>
      </c>
      <c r="E68" s="34">
        <v>2363</v>
      </c>
      <c r="F68" s="34">
        <v>393</v>
      </c>
      <c r="G68" s="34">
        <v>71</v>
      </c>
      <c r="H68" s="35">
        <f>G68/F68</f>
        <v>0.1806615776081425</v>
      </c>
      <c r="I68" s="34">
        <v>322</v>
      </c>
      <c r="J68" s="34">
        <f>E68/G68</f>
        <v>33.28169014084507</v>
      </c>
      <c r="K68" s="34">
        <f>E68/F68</f>
        <v>6.012722646310433</v>
      </c>
      <c r="L68" s="34">
        <v>119</v>
      </c>
      <c r="M68" s="34">
        <v>1</v>
      </c>
      <c r="N68" s="34">
        <v>7187</v>
      </c>
      <c r="O68" s="36">
        <f>E68/N68</f>
        <v>0.32878808960623346</v>
      </c>
      <c r="P68" s="34">
        <v>1005</v>
      </c>
      <c r="Q68" s="34">
        <v>841</v>
      </c>
      <c r="R68" s="34">
        <v>40</v>
      </c>
      <c r="S68" s="34">
        <v>459</v>
      </c>
    </row>
    <row r="69" spans="2:19" ht="13.5">
      <c r="B69" s="32" t="s">
        <v>26</v>
      </c>
      <c r="C69" s="33">
        <v>7</v>
      </c>
      <c r="D69" s="32" t="s">
        <v>239</v>
      </c>
      <c r="E69" s="34">
        <v>1706</v>
      </c>
      <c r="F69" s="34">
        <v>66</v>
      </c>
      <c r="G69" s="34">
        <v>33</v>
      </c>
      <c r="H69" s="35">
        <f>G69/F69</f>
        <v>0.5</v>
      </c>
      <c r="I69" s="34">
        <v>33</v>
      </c>
      <c r="J69" s="34">
        <f>E69/G69</f>
        <v>51.696969696969695</v>
      </c>
      <c r="K69" s="34">
        <f>E69/F69</f>
        <v>25.848484848484848</v>
      </c>
      <c r="L69" s="34">
        <v>296</v>
      </c>
      <c r="M69" s="34">
        <v>1</v>
      </c>
      <c r="N69" s="34">
        <v>5382</v>
      </c>
      <c r="O69" s="36">
        <f>E69/N69</f>
        <v>0.3169825343738387</v>
      </c>
      <c r="P69" s="34">
        <v>1389</v>
      </c>
      <c r="Q69" s="34">
        <v>254</v>
      </c>
      <c r="R69" s="34">
        <v>26</v>
      </c>
      <c r="S69" s="34">
        <v>35</v>
      </c>
    </row>
    <row r="70" spans="2:19" ht="13.5">
      <c r="B70" s="32" t="s">
        <v>24</v>
      </c>
      <c r="C70" s="33">
        <v>16</v>
      </c>
      <c r="D70" s="32" t="s">
        <v>240</v>
      </c>
      <c r="E70" s="34">
        <v>1778</v>
      </c>
      <c r="F70" s="34">
        <v>60</v>
      </c>
      <c r="G70" s="34">
        <v>30</v>
      </c>
      <c r="H70" s="35">
        <f>G70/F70</f>
        <v>0.5</v>
      </c>
      <c r="I70" s="34">
        <v>30</v>
      </c>
      <c r="J70" s="34">
        <f>E70/G70</f>
        <v>59.266666666666666</v>
      </c>
      <c r="K70" s="34">
        <f>E70/F70</f>
        <v>29.633333333333333</v>
      </c>
      <c r="L70" s="34">
        <v>203</v>
      </c>
      <c r="M70" s="34">
        <v>1</v>
      </c>
      <c r="N70" s="34">
        <v>5808</v>
      </c>
      <c r="O70" s="36">
        <f>E70/N70</f>
        <v>0.30612947658402206</v>
      </c>
      <c r="P70" s="34">
        <v>1490</v>
      </c>
      <c r="Q70" s="34">
        <v>205</v>
      </c>
      <c r="R70" s="34">
        <v>17</v>
      </c>
      <c r="S70" s="34">
        <v>20</v>
      </c>
    </row>
    <row r="71" spans="2:19" ht="13.5">
      <c r="B71" s="32" t="s">
        <v>155</v>
      </c>
      <c r="C71" s="33">
        <v>5</v>
      </c>
      <c r="D71" s="32" t="s">
        <v>241</v>
      </c>
      <c r="E71" s="34">
        <v>1840</v>
      </c>
      <c r="F71" s="34">
        <v>133</v>
      </c>
      <c r="G71" s="34">
        <v>69</v>
      </c>
      <c r="H71" s="35">
        <f>G71/F71</f>
        <v>0.518796992481203</v>
      </c>
      <c r="I71" s="34">
        <v>64</v>
      </c>
      <c r="J71" s="34">
        <f>E71/G71</f>
        <v>26.666666666666668</v>
      </c>
      <c r="K71" s="34">
        <f>E71/F71</f>
        <v>13.834586466165414</v>
      </c>
      <c r="L71" s="34">
        <v>191</v>
      </c>
      <c r="M71" s="34">
        <v>1</v>
      </c>
      <c r="N71" s="34">
        <v>6032</v>
      </c>
      <c r="O71" s="36">
        <f>E71/N71</f>
        <v>0.3050397877984085</v>
      </c>
      <c r="P71" s="34">
        <v>1070</v>
      </c>
      <c r="Q71" s="34">
        <v>621</v>
      </c>
      <c r="R71" s="34">
        <v>18</v>
      </c>
      <c r="S71" s="34">
        <v>14</v>
      </c>
    </row>
    <row r="72" spans="2:19" ht="13.5">
      <c r="B72" s="32" t="s">
        <v>151</v>
      </c>
      <c r="C72" s="33">
        <v>16</v>
      </c>
      <c r="D72" s="32" t="s">
        <v>242</v>
      </c>
      <c r="E72" s="34">
        <v>1872</v>
      </c>
      <c r="F72" s="34">
        <v>393</v>
      </c>
      <c r="G72" s="34">
        <v>75</v>
      </c>
      <c r="H72" s="35">
        <f>G72/F72</f>
        <v>0.19083969465648856</v>
      </c>
      <c r="I72" s="34">
        <v>318</v>
      </c>
      <c r="J72" s="34">
        <f>E72/G72</f>
        <v>24.96</v>
      </c>
      <c r="K72" s="34">
        <f>E72/F72</f>
        <v>4.763358778625954</v>
      </c>
      <c r="L72" s="34">
        <v>86</v>
      </c>
      <c r="M72" s="34">
        <v>1</v>
      </c>
      <c r="N72" s="34">
        <v>6391</v>
      </c>
      <c r="O72" s="36">
        <f>E72/N72</f>
        <v>0.2929119073697387</v>
      </c>
      <c r="P72" s="34">
        <v>394</v>
      </c>
      <c r="Q72" s="34">
        <v>1428</v>
      </c>
      <c r="R72" s="34">
        <v>15</v>
      </c>
      <c r="S72" s="34">
        <v>33</v>
      </c>
    </row>
    <row r="73" spans="2:19" ht="13.5">
      <c r="B73" s="32" t="s">
        <v>151</v>
      </c>
      <c r="C73" s="33">
        <v>11</v>
      </c>
      <c r="D73" s="32" t="s">
        <v>243</v>
      </c>
      <c r="E73" s="34">
        <v>1666</v>
      </c>
      <c r="F73" s="34">
        <v>388</v>
      </c>
      <c r="G73" s="34">
        <v>57</v>
      </c>
      <c r="H73" s="35">
        <f>G73/F73</f>
        <v>0.14690721649484537</v>
      </c>
      <c r="I73" s="34">
        <v>331</v>
      </c>
      <c r="J73" s="34">
        <f>E73/G73</f>
        <v>29.228070175438596</v>
      </c>
      <c r="K73" s="34">
        <f>E73/F73</f>
        <v>4.293814432989691</v>
      </c>
      <c r="L73" s="34">
        <v>151</v>
      </c>
      <c r="M73" s="34">
        <v>1</v>
      </c>
      <c r="N73" s="34">
        <v>6017</v>
      </c>
      <c r="O73" s="36">
        <f>E73/N73</f>
        <v>0.2768821671929533</v>
      </c>
      <c r="P73" s="34">
        <v>467</v>
      </c>
      <c r="Q73" s="34">
        <v>888</v>
      </c>
      <c r="R73" s="34">
        <v>25</v>
      </c>
      <c r="S73" s="34">
        <v>262</v>
      </c>
    </row>
    <row r="74" spans="2:19" ht="13.5">
      <c r="B74" s="32" t="s">
        <v>22</v>
      </c>
      <c r="C74" s="33">
        <v>1</v>
      </c>
      <c r="D74" s="32" t="s">
        <v>244</v>
      </c>
      <c r="E74" s="34">
        <v>1551</v>
      </c>
      <c r="F74" s="34">
        <v>63</v>
      </c>
      <c r="G74" s="34">
        <v>24</v>
      </c>
      <c r="H74" s="35">
        <f>G74/F74</f>
        <v>0.38095238095238093</v>
      </c>
      <c r="I74" s="34">
        <v>39</v>
      </c>
      <c r="J74" s="34">
        <f>E74/G74</f>
        <v>64.625</v>
      </c>
      <c r="K74" s="34">
        <f>E74/F74</f>
        <v>24.61904761904762</v>
      </c>
      <c r="L74" s="34">
        <v>484</v>
      </c>
      <c r="M74" s="34">
        <v>1</v>
      </c>
      <c r="N74" s="34">
        <v>5689</v>
      </c>
      <c r="O74" s="36">
        <f>E74/N74</f>
        <v>0.27263139391808755</v>
      </c>
      <c r="P74" s="34">
        <v>645</v>
      </c>
      <c r="Q74" s="34">
        <v>743</v>
      </c>
      <c r="R74" s="34">
        <v>8</v>
      </c>
      <c r="S74" s="34">
        <v>53</v>
      </c>
    </row>
    <row r="75" spans="2:19" ht="13.5">
      <c r="B75" s="32" t="s">
        <v>152</v>
      </c>
      <c r="C75" s="33">
        <v>37</v>
      </c>
      <c r="D75" s="32" t="s">
        <v>245</v>
      </c>
      <c r="E75" s="34">
        <v>1501</v>
      </c>
      <c r="F75" s="34">
        <v>137</v>
      </c>
      <c r="G75" s="34">
        <v>65</v>
      </c>
      <c r="H75" s="35">
        <f>G75/F75</f>
        <v>0.4744525547445255</v>
      </c>
      <c r="I75" s="34">
        <v>72</v>
      </c>
      <c r="J75" s="34">
        <f>E75/G75</f>
        <v>23.092307692307692</v>
      </c>
      <c r="K75" s="34">
        <f>E75/F75</f>
        <v>10.956204379562044</v>
      </c>
      <c r="L75" s="34">
        <v>219</v>
      </c>
      <c r="M75" s="34">
        <v>1</v>
      </c>
      <c r="N75" s="34">
        <v>5532</v>
      </c>
      <c r="O75" s="36">
        <f>E75/N75</f>
        <v>0.2713304410701374</v>
      </c>
      <c r="P75" s="34">
        <v>1260</v>
      </c>
      <c r="Q75" s="34">
        <v>149</v>
      </c>
      <c r="R75" s="34">
        <v>14</v>
      </c>
      <c r="S75" s="34">
        <v>46</v>
      </c>
    </row>
    <row r="76" spans="2:19" ht="13.5">
      <c r="B76" s="32" t="s">
        <v>90</v>
      </c>
      <c r="C76" s="33">
        <v>7</v>
      </c>
      <c r="D76" s="32" t="s">
        <v>246</v>
      </c>
      <c r="E76" s="34">
        <v>1459</v>
      </c>
      <c r="F76" s="34">
        <v>22</v>
      </c>
      <c r="G76" s="34">
        <v>7</v>
      </c>
      <c r="H76" s="35">
        <f>G76/F76</f>
        <v>0.3181818181818182</v>
      </c>
      <c r="I76" s="34">
        <v>15</v>
      </c>
      <c r="J76" s="34">
        <f>E76/G76</f>
        <v>208.42857142857142</v>
      </c>
      <c r="K76" s="34">
        <f>E76/F76</f>
        <v>66.31818181818181</v>
      </c>
      <c r="L76" s="34">
        <v>670</v>
      </c>
      <c r="M76" s="34">
        <v>1</v>
      </c>
      <c r="N76" s="34">
        <v>5518</v>
      </c>
      <c r="O76" s="36">
        <f>E76/N76</f>
        <v>0.2644073939833273</v>
      </c>
      <c r="P76" s="34">
        <v>1123</v>
      </c>
      <c r="Q76" s="34">
        <v>262</v>
      </c>
      <c r="R76" s="34">
        <v>14</v>
      </c>
      <c r="S76" s="34">
        <v>52</v>
      </c>
    </row>
    <row r="77" spans="2:19" ht="13.5">
      <c r="B77" s="32" t="s">
        <v>151</v>
      </c>
      <c r="C77" s="33">
        <v>7</v>
      </c>
      <c r="D77" s="32" t="s">
        <v>247</v>
      </c>
      <c r="E77" s="34">
        <v>1824</v>
      </c>
      <c r="F77" s="34">
        <v>393</v>
      </c>
      <c r="G77" s="34">
        <v>51</v>
      </c>
      <c r="H77" s="35">
        <f>G77/F77</f>
        <v>0.1297709923664122</v>
      </c>
      <c r="I77" s="34">
        <v>342</v>
      </c>
      <c r="J77" s="34">
        <f>E77/G77</f>
        <v>35.76470588235294</v>
      </c>
      <c r="K77" s="34">
        <f>E77/F77</f>
        <v>4.641221374045801</v>
      </c>
      <c r="L77" s="34">
        <v>214</v>
      </c>
      <c r="M77" s="34">
        <v>1</v>
      </c>
      <c r="N77" s="34">
        <v>7199</v>
      </c>
      <c r="O77" s="36">
        <f>E77/N77</f>
        <v>0.2533685234060286</v>
      </c>
      <c r="P77" s="34">
        <v>956</v>
      </c>
      <c r="Q77" s="34">
        <v>483</v>
      </c>
      <c r="R77" s="34">
        <v>41</v>
      </c>
      <c r="S77" s="34">
        <v>341</v>
      </c>
    </row>
    <row r="78" spans="2:19" ht="13.5">
      <c r="B78" s="32" t="s">
        <v>151</v>
      </c>
      <c r="C78" s="33">
        <v>14</v>
      </c>
      <c r="D78" s="32" t="s">
        <v>248</v>
      </c>
      <c r="E78" s="34">
        <v>1278</v>
      </c>
      <c r="F78" s="34">
        <v>390</v>
      </c>
      <c r="G78" s="34">
        <v>61</v>
      </c>
      <c r="H78" s="35">
        <f>G78/F78</f>
        <v>0.1564102564102564</v>
      </c>
      <c r="I78" s="34">
        <v>329</v>
      </c>
      <c r="J78" s="34">
        <f>E78/G78</f>
        <v>20.950819672131146</v>
      </c>
      <c r="K78" s="34">
        <f>E78/F78</f>
        <v>3.276923076923077</v>
      </c>
      <c r="L78" s="34">
        <v>70</v>
      </c>
      <c r="M78" s="34">
        <v>1</v>
      </c>
      <c r="N78" s="34">
        <v>5260</v>
      </c>
      <c r="O78" s="36">
        <f>E78/N78</f>
        <v>0.2429657794676806</v>
      </c>
      <c r="P78" s="34">
        <v>116</v>
      </c>
      <c r="Q78" s="34">
        <v>1149</v>
      </c>
      <c r="R78" s="34">
        <v>4</v>
      </c>
      <c r="S78" s="34">
        <v>4</v>
      </c>
    </row>
    <row r="79" spans="2:19" ht="13.5">
      <c r="B79" s="32" t="s">
        <v>249</v>
      </c>
      <c r="C79" s="33">
        <v>11</v>
      </c>
      <c r="D79" s="32" t="s">
        <v>250</v>
      </c>
      <c r="E79" s="34">
        <v>1326</v>
      </c>
      <c r="F79" s="34">
        <v>21</v>
      </c>
      <c r="G79" s="34">
        <v>8</v>
      </c>
      <c r="H79" s="35">
        <f>G79/F79</f>
        <v>0.38095238095238093</v>
      </c>
      <c r="I79" s="34">
        <v>13</v>
      </c>
      <c r="J79" s="34">
        <f>E79/G79</f>
        <v>165.75</v>
      </c>
      <c r="K79" s="34">
        <f>E79/F79</f>
        <v>63.142857142857146</v>
      </c>
      <c r="L79" s="34">
        <v>407</v>
      </c>
      <c r="M79" s="34">
        <v>2</v>
      </c>
      <c r="N79" s="34">
        <v>5895</v>
      </c>
      <c r="O79" s="36">
        <f>E79/N79</f>
        <v>0.22493638676844785</v>
      </c>
      <c r="P79" s="34">
        <v>843</v>
      </c>
      <c r="Q79" s="34">
        <v>435</v>
      </c>
      <c r="R79" s="34">
        <v>6</v>
      </c>
      <c r="S79" s="34">
        <v>11</v>
      </c>
    </row>
    <row r="80" spans="2:19" ht="13.5">
      <c r="B80" s="32" t="s">
        <v>151</v>
      </c>
      <c r="C80" s="33">
        <v>13</v>
      </c>
      <c r="D80" s="32" t="s">
        <v>251</v>
      </c>
      <c r="E80" s="34">
        <v>1554</v>
      </c>
      <c r="F80" s="34">
        <v>395</v>
      </c>
      <c r="G80" s="34">
        <v>54</v>
      </c>
      <c r="H80" s="35">
        <f>G80/F80</f>
        <v>0.13670886075949368</v>
      </c>
      <c r="I80" s="34">
        <v>341</v>
      </c>
      <c r="J80" s="34">
        <f>E80/G80</f>
        <v>28.77777777777778</v>
      </c>
      <c r="K80" s="34">
        <f>E80/F80</f>
        <v>3.9341772151898735</v>
      </c>
      <c r="L80" s="34">
        <v>171</v>
      </c>
      <c r="M80" s="34">
        <v>1</v>
      </c>
      <c r="N80" s="34">
        <v>6981</v>
      </c>
      <c r="O80" s="36">
        <f>E80/N80</f>
        <v>0.22260421143102707</v>
      </c>
      <c r="P80" s="34">
        <v>731</v>
      </c>
      <c r="Q80" s="34">
        <v>309</v>
      </c>
      <c r="R80" s="34">
        <v>36</v>
      </c>
      <c r="S80" s="34">
        <v>476</v>
      </c>
    </row>
    <row r="81" spans="2:19" ht="13.5">
      <c r="B81" s="32" t="s">
        <v>151</v>
      </c>
      <c r="C81" s="33">
        <v>23</v>
      </c>
      <c r="D81" s="32" t="s">
        <v>252</v>
      </c>
      <c r="E81" s="34">
        <v>1507</v>
      </c>
      <c r="F81" s="34">
        <v>392</v>
      </c>
      <c r="G81" s="34">
        <v>51</v>
      </c>
      <c r="H81" s="35">
        <f>G81/F81</f>
        <v>0.13010204081632654</v>
      </c>
      <c r="I81" s="34">
        <v>341</v>
      </c>
      <c r="J81" s="34">
        <f>E81/G81</f>
        <v>29.54901960784314</v>
      </c>
      <c r="K81" s="34">
        <f>E81/F81</f>
        <v>3.8443877551020407</v>
      </c>
      <c r="L81" s="34">
        <v>504</v>
      </c>
      <c r="M81" s="34">
        <v>1</v>
      </c>
      <c r="N81" s="34">
        <v>7022</v>
      </c>
      <c r="O81" s="36">
        <f>E81/N81</f>
        <v>0.21461122187410994</v>
      </c>
      <c r="P81" s="34">
        <v>415</v>
      </c>
      <c r="Q81" s="34">
        <v>989</v>
      </c>
      <c r="R81" s="34">
        <v>13</v>
      </c>
      <c r="S81" s="34">
        <v>36</v>
      </c>
    </row>
    <row r="82" spans="2:19" ht="13.5">
      <c r="B82" s="32" t="s">
        <v>153</v>
      </c>
      <c r="C82" s="33">
        <v>6</v>
      </c>
      <c r="D82" s="32" t="s">
        <v>253</v>
      </c>
      <c r="E82" s="34">
        <v>1411</v>
      </c>
      <c r="F82" s="34">
        <v>281</v>
      </c>
      <c r="G82" s="34">
        <v>71</v>
      </c>
      <c r="H82" s="35">
        <f>G82/F82</f>
        <v>0.2526690391459075</v>
      </c>
      <c r="I82" s="34">
        <v>210</v>
      </c>
      <c r="J82" s="34">
        <f>E82/G82</f>
        <v>19.87323943661972</v>
      </c>
      <c r="K82" s="34">
        <f>E82/F82</f>
        <v>5.0213523131672595</v>
      </c>
      <c r="L82" s="34">
        <v>111</v>
      </c>
      <c r="M82" s="34">
        <v>1</v>
      </c>
      <c r="N82" s="34">
        <v>6964</v>
      </c>
      <c r="O82" s="36">
        <f>E82/N82</f>
        <v>0.20261344055140723</v>
      </c>
      <c r="P82" s="34">
        <v>561</v>
      </c>
      <c r="Q82" s="34">
        <v>794</v>
      </c>
      <c r="R82" s="34">
        <v>8</v>
      </c>
      <c r="S82" s="34">
        <v>46</v>
      </c>
    </row>
    <row r="83" spans="2:19" ht="13.5">
      <c r="B83" s="32" t="s">
        <v>151</v>
      </c>
      <c r="C83" s="33">
        <v>7</v>
      </c>
      <c r="D83" s="32" t="s">
        <v>254</v>
      </c>
      <c r="E83" s="34">
        <v>1387</v>
      </c>
      <c r="F83" s="34">
        <v>48</v>
      </c>
      <c r="G83" s="34">
        <v>17</v>
      </c>
      <c r="H83" s="35">
        <f>G83/F83</f>
        <v>0.3541666666666667</v>
      </c>
      <c r="I83" s="34">
        <v>31</v>
      </c>
      <c r="J83" s="34">
        <f>E83/G83</f>
        <v>81.58823529411765</v>
      </c>
      <c r="K83" s="34">
        <f>E83/F83</f>
        <v>28.895833333333332</v>
      </c>
      <c r="L83" s="34">
        <v>435</v>
      </c>
      <c r="M83" s="34">
        <v>1</v>
      </c>
      <c r="N83" s="34">
        <v>7199</v>
      </c>
      <c r="O83" s="36">
        <f>E83/N83</f>
        <v>0.1926656480066676</v>
      </c>
      <c r="P83" s="34">
        <v>390</v>
      </c>
      <c r="Q83" s="34">
        <v>768</v>
      </c>
      <c r="R83" s="34">
        <v>164</v>
      </c>
      <c r="S83" s="34">
        <v>3</v>
      </c>
    </row>
    <row r="84" spans="2:19" ht="13.5">
      <c r="B84" s="32" t="s">
        <v>249</v>
      </c>
      <c r="C84" s="33">
        <v>12</v>
      </c>
      <c r="D84" s="32" t="s">
        <v>255</v>
      </c>
      <c r="E84" s="34">
        <v>1247</v>
      </c>
      <c r="F84" s="34">
        <v>90</v>
      </c>
      <c r="G84" s="34">
        <v>42</v>
      </c>
      <c r="H84" s="35">
        <f>G84/F84</f>
        <v>0.4666666666666667</v>
      </c>
      <c r="I84" s="34">
        <v>48</v>
      </c>
      <c r="J84" s="34">
        <f>E84/G84</f>
        <v>29.69047619047619</v>
      </c>
      <c r="K84" s="34">
        <f>E84/F84</f>
        <v>13.855555555555556</v>
      </c>
      <c r="L84" s="34">
        <v>482</v>
      </c>
      <c r="M84" s="34">
        <v>1</v>
      </c>
      <c r="N84" s="34">
        <v>6593</v>
      </c>
      <c r="O84" s="36">
        <f>E84/N84</f>
        <v>0.1891399969664796</v>
      </c>
      <c r="P84" s="34">
        <v>872</v>
      </c>
      <c r="Q84" s="34">
        <v>181</v>
      </c>
      <c r="R84" s="34">
        <v>13</v>
      </c>
      <c r="S84" s="34">
        <v>10</v>
      </c>
    </row>
    <row r="85" spans="2:19" ht="13.5">
      <c r="B85" s="32" t="s">
        <v>26</v>
      </c>
      <c r="C85" s="33">
        <v>13</v>
      </c>
      <c r="D85" s="32" t="s">
        <v>256</v>
      </c>
      <c r="E85" s="34">
        <v>974</v>
      </c>
      <c r="F85" s="34">
        <v>9</v>
      </c>
      <c r="G85" s="34">
        <v>5</v>
      </c>
      <c r="H85" s="35">
        <f>G85/F85</f>
        <v>0.5555555555555556</v>
      </c>
      <c r="I85" s="34">
        <v>4</v>
      </c>
      <c r="J85" s="34">
        <f>E85/G85</f>
        <v>194.8</v>
      </c>
      <c r="K85" s="34">
        <f>E85/F85</f>
        <v>108.22222222222223</v>
      </c>
      <c r="L85" s="34">
        <v>479</v>
      </c>
      <c r="M85" s="34">
        <v>23</v>
      </c>
      <c r="N85" s="34">
        <v>5195</v>
      </c>
      <c r="O85" s="36">
        <f>E85/N85</f>
        <v>0.18748796920115496</v>
      </c>
      <c r="P85" s="34">
        <v>891</v>
      </c>
      <c r="Q85" s="34">
        <v>47</v>
      </c>
      <c r="R85" s="34">
        <v>24</v>
      </c>
      <c r="S85" s="34">
        <v>9</v>
      </c>
    </row>
    <row r="86" spans="2:19" ht="13.5">
      <c r="B86" s="32" t="s">
        <v>103</v>
      </c>
      <c r="C86" s="33">
        <v>3</v>
      </c>
      <c r="D86" s="32" t="s">
        <v>257</v>
      </c>
      <c r="E86" s="34">
        <v>1191</v>
      </c>
      <c r="F86" s="34">
        <v>159</v>
      </c>
      <c r="G86" s="34">
        <v>72</v>
      </c>
      <c r="H86" s="35">
        <f>G86/F86</f>
        <v>0.4528301886792453</v>
      </c>
      <c r="I86" s="34">
        <v>87</v>
      </c>
      <c r="J86" s="34">
        <f>E86/G86</f>
        <v>16.541666666666668</v>
      </c>
      <c r="K86" s="34">
        <f>E86/F86</f>
        <v>7.490566037735849</v>
      </c>
      <c r="L86" s="34">
        <v>322</v>
      </c>
      <c r="M86" s="34">
        <v>1</v>
      </c>
      <c r="N86" s="34">
        <v>6382</v>
      </c>
      <c r="O86" s="36">
        <f>E86/N86</f>
        <v>0.18661861485427766</v>
      </c>
      <c r="P86" s="34">
        <v>861</v>
      </c>
      <c r="Q86" s="34">
        <v>269</v>
      </c>
      <c r="R86" s="34">
        <v>14</v>
      </c>
      <c r="S86" s="34">
        <v>26</v>
      </c>
    </row>
    <row r="87" spans="2:19" ht="13.5">
      <c r="B87" s="32" t="s">
        <v>128</v>
      </c>
      <c r="C87" s="33">
        <v>15</v>
      </c>
      <c r="D87" s="32" t="s">
        <v>258</v>
      </c>
      <c r="E87" s="34">
        <v>1025</v>
      </c>
      <c r="F87" s="34">
        <v>59</v>
      </c>
      <c r="G87" s="34">
        <v>20</v>
      </c>
      <c r="H87" s="35">
        <f>G87/F87</f>
        <v>0.3389830508474576</v>
      </c>
      <c r="I87" s="34">
        <v>39</v>
      </c>
      <c r="J87" s="34">
        <f>E87/G87</f>
        <v>51.25</v>
      </c>
      <c r="K87" s="34">
        <f>E87/F87</f>
        <v>17.372881355932204</v>
      </c>
      <c r="L87" s="34">
        <v>398</v>
      </c>
      <c r="M87" s="34">
        <v>2</v>
      </c>
      <c r="N87" s="34">
        <v>5693</v>
      </c>
      <c r="O87" s="36">
        <f>E87/N87</f>
        <v>0.18004567012120148</v>
      </c>
      <c r="P87" s="34">
        <v>482</v>
      </c>
      <c r="Q87" s="34">
        <v>523</v>
      </c>
      <c r="R87" s="34">
        <v>10</v>
      </c>
      <c r="S87" s="34">
        <v>10</v>
      </c>
    </row>
    <row r="88" spans="2:19" ht="13.5">
      <c r="B88" s="32" t="s">
        <v>128</v>
      </c>
      <c r="C88" s="33">
        <v>12</v>
      </c>
      <c r="D88" s="32" t="s">
        <v>259</v>
      </c>
      <c r="E88" s="34">
        <v>1173</v>
      </c>
      <c r="F88" s="34">
        <v>51</v>
      </c>
      <c r="G88" s="34">
        <v>16</v>
      </c>
      <c r="H88" s="35">
        <f>G88/F88</f>
        <v>0.3137254901960784</v>
      </c>
      <c r="I88" s="34">
        <v>35</v>
      </c>
      <c r="J88" s="34">
        <f>E88/G88</f>
        <v>73.3125</v>
      </c>
      <c r="K88" s="34">
        <f>E88/F88</f>
        <v>23</v>
      </c>
      <c r="L88" s="34">
        <v>287</v>
      </c>
      <c r="M88" s="34">
        <v>1</v>
      </c>
      <c r="N88" s="34">
        <v>6582</v>
      </c>
      <c r="O88" s="36">
        <f>E88/N88</f>
        <v>0.17821330902461258</v>
      </c>
      <c r="P88" s="34">
        <v>577</v>
      </c>
      <c r="Q88" s="34">
        <v>485</v>
      </c>
      <c r="R88" s="34">
        <v>3</v>
      </c>
      <c r="S88" s="34">
        <v>44</v>
      </c>
    </row>
    <row r="89" spans="2:19" ht="13.5">
      <c r="B89" s="32" t="s">
        <v>128</v>
      </c>
      <c r="C89" s="33">
        <v>11</v>
      </c>
      <c r="D89" s="32" t="s">
        <v>260</v>
      </c>
      <c r="E89" s="34">
        <v>1005</v>
      </c>
      <c r="F89" s="34">
        <v>51</v>
      </c>
      <c r="G89" s="34">
        <v>25</v>
      </c>
      <c r="H89" s="35">
        <f>G89/F89</f>
        <v>0.49019607843137253</v>
      </c>
      <c r="I89" s="34">
        <v>26</v>
      </c>
      <c r="J89" s="34">
        <f>E89/G89</f>
        <v>40.2</v>
      </c>
      <c r="K89" s="34">
        <f>E89/F89</f>
        <v>19.705882352941178</v>
      </c>
      <c r="L89" s="34">
        <v>224</v>
      </c>
      <c r="M89" s="34">
        <v>1</v>
      </c>
      <c r="N89" s="34">
        <v>5976</v>
      </c>
      <c r="O89" s="36">
        <f>E89/N89</f>
        <v>0.16817269076305222</v>
      </c>
      <c r="P89" s="34">
        <v>588</v>
      </c>
      <c r="Q89" s="34">
        <v>364</v>
      </c>
      <c r="R89" s="34">
        <v>9</v>
      </c>
      <c r="S89" s="34">
        <v>43</v>
      </c>
    </row>
    <row r="90" spans="2:19" ht="13.5">
      <c r="B90" s="32" t="s">
        <v>103</v>
      </c>
      <c r="C90" s="33">
        <v>3</v>
      </c>
      <c r="D90" s="32" t="s">
        <v>261</v>
      </c>
      <c r="E90" s="34">
        <v>1062</v>
      </c>
      <c r="F90" s="34">
        <v>52</v>
      </c>
      <c r="G90" s="34">
        <v>22</v>
      </c>
      <c r="H90" s="35">
        <f>G90/F90</f>
        <v>0.4230769230769231</v>
      </c>
      <c r="I90" s="34">
        <v>30</v>
      </c>
      <c r="J90" s="34">
        <f>E90/G90</f>
        <v>48.27272727272727</v>
      </c>
      <c r="K90" s="34">
        <f>E90/F90</f>
        <v>20.423076923076923</v>
      </c>
      <c r="L90" s="34">
        <v>378</v>
      </c>
      <c r="M90" s="34">
        <v>1</v>
      </c>
      <c r="N90" s="34">
        <v>6382</v>
      </c>
      <c r="O90" s="36">
        <f>E90/N90</f>
        <v>0.16640551551237856</v>
      </c>
      <c r="P90" s="34">
        <v>750</v>
      </c>
      <c r="Q90" s="34">
        <v>271</v>
      </c>
      <c r="R90" s="34">
        <v>11</v>
      </c>
      <c r="S90" s="34">
        <v>7</v>
      </c>
    </row>
    <row r="91" spans="2:19" ht="13.5">
      <c r="B91" s="32" t="s">
        <v>128</v>
      </c>
      <c r="C91" s="33">
        <v>5</v>
      </c>
      <c r="D91" s="32" t="s">
        <v>262</v>
      </c>
      <c r="E91" s="34">
        <v>805</v>
      </c>
      <c r="F91" s="34">
        <v>87</v>
      </c>
      <c r="G91" s="34">
        <v>37</v>
      </c>
      <c r="H91" s="35">
        <f>G91/F91</f>
        <v>0.42528735632183906</v>
      </c>
      <c r="I91" s="34">
        <v>50</v>
      </c>
      <c r="J91" s="34">
        <f>E91/G91</f>
        <v>21.756756756756758</v>
      </c>
      <c r="K91" s="34">
        <f>E91/F91</f>
        <v>9.25287356321839</v>
      </c>
      <c r="L91" s="34">
        <v>269</v>
      </c>
      <c r="M91" s="34">
        <v>1</v>
      </c>
      <c r="N91" s="34">
        <v>4896</v>
      </c>
      <c r="O91" s="36">
        <f>E91/N91</f>
        <v>0.16441993464052287</v>
      </c>
      <c r="P91" s="34">
        <v>618</v>
      </c>
      <c r="Q91" s="34">
        <v>172</v>
      </c>
      <c r="R91" s="34">
        <v>7</v>
      </c>
      <c r="S91" s="34">
        <v>5</v>
      </c>
    </row>
    <row r="92" spans="2:19" ht="13.5">
      <c r="B92" s="32" t="s">
        <v>22</v>
      </c>
      <c r="C92" s="33">
        <v>2</v>
      </c>
      <c r="D92" s="32" t="s">
        <v>263</v>
      </c>
      <c r="E92" s="34">
        <v>1012</v>
      </c>
      <c r="F92" s="34">
        <v>30</v>
      </c>
      <c r="G92" s="34">
        <v>11</v>
      </c>
      <c r="H92" s="35">
        <f>G92/F92</f>
        <v>0.36666666666666664</v>
      </c>
      <c r="I92" s="34">
        <v>19</v>
      </c>
      <c r="J92" s="34">
        <f>E92/G92</f>
        <v>92</v>
      </c>
      <c r="K92" s="34">
        <f>E92/F92</f>
        <v>33.733333333333334</v>
      </c>
      <c r="L92" s="34">
        <v>450</v>
      </c>
      <c r="M92" s="34">
        <v>1</v>
      </c>
      <c r="N92" s="34">
        <v>6242</v>
      </c>
      <c r="O92" s="36">
        <f>E92/N92</f>
        <v>0.16212752322973406</v>
      </c>
      <c r="P92" s="34">
        <v>889</v>
      </c>
      <c r="Q92" s="34">
        <v>104</v>
      </c>
      <c r="R92" s="34">
        <v>7</v>
      </c>
      <c r="S92" s="34">
        <v>6</v>
      </c>
    </row>
    <row r="93" spans="2:19" ht="13.5">
      <c r="B93" s="32" t="s">
        <v>151</v>
      </c>
      <c r="C93" s="33">
        <v>24</v>
      </c>
      <c r="D93" s="32" t="s">
        <v>264</v>
      </c>
      <c r="E93" s="34">
        <v>1010</v>
      </c>
      <c r="F93" s="34">
        <v>393</v>
      </c>
      <c r="G93" s="34">
        <v>50</v>
      </c>
      <c r="H93" s="35">
        <f>G93/F93</f>
        <v>0.1272264631043257</v>
      </c>
      <c r="I93" s="34">
        <v>343</v>
      </c>
      <c r="J93" s="34">
        <f>E93/G93</f>
        <v>20.2</v>
      </c>
      <c r="K93" s="34">
        <f>E93/F93</f>
        <v>2.5699745547073793</v>
      </c>
      <c r="L93" s="34">
        <v>81</v>
      </c>
      <c r="M93" s="34">
        <v>1</v>
      </c>
      <c r="N93" s="34">
        <v>6615</v>
      </c>
      <c r="O93" s="36">
        <f>E93/N93</f>
        <v>0.15268329554043839</v>
      </c>
      <c r="P93" s="34">
        <v>312</v>
      </c>
      <c r="Q93" s="34">
        <v>677</v>
      </c>
      <c r="R93" s="34">
        <v>6</v>
      </c>
      <c r="S93" s="34">
        <v>9</v>
      </c>
    </row>
    <row r="94" spans="2:19" ht="13.5">
      <c r="B94" s="32" t="s">
        <v>151</v>
      </c>
      <c r="C94" s="33">
        <v>8</v>
      </c>
      <c r="D94" s="32" t="s">
        <v>265</v>
      </c>
      <c r="E94" s="34">
        <v>792</v>
      </c>
      <c r="F94" s="34">
        <v>394</v>
      </c>
      <c r="G94" s="34">
        <v>46</v>
      </c>
      <c r="H94" s="35">
        <f>G94/F94</f>
        <v>0.116751269035533</v>
      </c>
      <c r="I94" s="34">
        <v>348</v>
      </c>
      <c r="J94" s="34">
        <f>E94/G94</f>
        <v>17.217391304347824</v>
      </c>
      <c r="K94" s="34">
        <f>E94/F94</f>
        <v>2.010152284263959</v>
      </c>
      <c r="L94" s="34">
        <v>136</v>
      </c>
      <c r="M94" s="34">
        <v>1</v>
      </c>
      <c r="N94" s="34">
        <v>5451</v>
      </c>
      <c r="O94" s="36">
        <f>E94/N94</f>
        <v>0.14529444138690148</v>
      </c>
      <c r="P94" s="34">
        <v>221</v>
      </c>
      <c r="Q94" s="34">
        <v>421</v>
      </c>
      <c r="R94" s="34">
        <v>6</v>
      </c>
      <c r="S94" s="34">
        <v>30</v>
      </c>
    </row>
    <row r="95" spans="2:19" ht="13.5">
      <c r="B95" s="32" t="s">
        <v>128</v>
      </c>
      <c r="C95" s="33">
        <v>4</v>
      </c>
      <c r="D95" s="32" t="s">
        <v>266</v>
      </c>
      <c r="E95" s="34">
        <v>855</v>
      </c>
      <c r="F95" s="34">
        <v>96</v>
      </c>
      <c r="G95" s="34">
        <v>27</v>
      </c>
      <c r="H95" s="35">
        <f>G95/F95</f>
        <v>0.28125</v>
      </c>
      <c r="I95" s="34">
        <v>69</v>
      </c>
      <c r="J95" s="34">
        <f>E95/G95</f>
        <v>31.666666666666668</v>
      </c>
      <c r="K95" s="34">
        <f>E95/F95</f>
        <v>8.90625</v>
      </c>
      <c r="L95" s="34">
        <v>581</v>
      </c>
      <c r="M95" s="34">
        <v>1</v>
      </c>
      <c r="N95" s="34">
        <v>6204</v>
      </c>
      <c r="O95" s="36">
        <f>E95/N95</f>
        <v>0.13781431334622823</v>
      </c>
      <c r="P95" s="34">
        <v>576</v>
      </c>
      <c r="Q95" s="34">
        <v>190</v>
      </c>
      <c r="R95" s="34">
        <v>6</v>
      </c>
      <c r="S95" s="34">
        <v>6</v>
      </c>
    </row>
    <row r="96" spans="2:19" ht="13.5">
      <c r="B96" s="32" t="s">
        <v>26</v>
      </c>
      <c r="C96" s="33">
        <v>8</v>
      </c>
      <c r="D96" s="32" t="s">
        <v>267</v>
      </c>
      <c r="E96" s="34">
        <v>789</v>
      </c>
      <c r="F96" s="34">
        <v>40</v>
      </c>
      <c r="G96" s="34">
        <v>15</v>
      </c>
      <c r="H96" s="35">
        <f>G96/F96</f>
        <v>0.375</v>
      </c>
      <c r="I96" s="34">
        <v>25</v>
      </c>
      <c r="J96" s="34">
        <f>E96/G96</f>
        <v>52.6</v>
      </c>
      <c r="K96" s="34">
        <f>E96/F96</f>
        <v>19.725</v>
      </c>
      <c r="L96" s="34">
        <v>172</v>
      </c>
      <c r="M96" s="34">
        <v>5</v>
      </c>
      <c r="N96" s="34">
        <v>5815</v>
      </c>
      <c r="O96" s="36">
        <f>E96/N96</f>
        <v>0.13568357695614788</v>
      </c>
      <c r="P96" s="34">
        <v>643</v>
      </c>
      <c r="Q96" s="34">
        <v>115</v>
      </c>
      <c r="R96" s="34">
        <v>21</v>
      </c>
      <c r="S96" s="34">
        <v>7</v>
      </c>
    </row>
    <row r="97" spans="2:19" ht="13.5">
      <c r="B97" s="32" t="s">
        <v>103</v>
      </c>
      <c r="C97" s="33">
        <v>4</v>
      </c>
      <c r="D97" s="32" t="s">
        <v>268</v>
      </c>
      <c r="E97" s="34">
        <v>884</v>
      </c>
      <c r="F97" s="34">
        <v>33</v>
      </c>
      <c r="G97" s="34">
        <v>10</v>
      </c>
      <c r="H97" s="35">
        <f>G97/F97</f>
        <v>0.30303030303030304</v>
      </c>
      <c r="I97" s="34">
        <v>23</v>
      </c>
      <c r="J97" s="34">
        <f>E97/G97</f>
        <v>88.4</v>
      </c>
      <c r="K97" s="34">
        <f>E97/F97</f>
        <v>26.78787878787879</v>
      </c>
      <c r="L97" s="34">
        <v>302</v>
      </c>
      <c r="M97" s="34">
        <v>1</v>
      </c>
      <c r="N97" s="34">
        <v>6546</v>
      </c>
      <c r="O97" s="36">
        <f>E97/N97</f>
        <v>0.1350443018637336</v>
      </c>
      <c r="P97" s="34">
        <v>592</v>
      </c>
      <c r="Q97" s="34">
        <v>263</v>
      </c>
      <c r="R97" s="34">
        <v>4</v>
      </c>
      <c r="S97" s="34">
        <v>17</v>
      </c>
    </row>
    <row r="98" spans="2:19" ht="13.5">
      <c r="B98" s="32" t="s">
        <v>152</v>
      </c>
      <c r="C98" s="33">
        <v>7</v>
      </c>
      <c r="D98" s="32" t="s">
        <v>269</v>
      </c>
      <c r="E98" s="34">
        <v>783</v>
      </c>
      <c r="F98" s="34">
        <v>22</v>
      </c>
      <c r="G98" s="34">
        <v>8</v>
      </c>
      <c r="H98" s="35">
        <f>G98/F98</f>
        <v>0.36363636363636365</v>
      </c>
      <c r="I98" s="34">
        <v>14</v>
      </c>
      <c r="J98" s="34">
        <f>E98/G98</f>
        <v>97.875</v>
      </c>
      <c r="K98" s="34">
        <f>E98/F98</f>
        <v>35.59090909090909</v>
      </c>
      <c r="L98" s="34">
        <v>283</v>
      </c>
      <c r="M98" s="34">
        <v>1</v>
      </c>
      <c r="N98" s="34">
        <v>5871</v>
      </c>
      <c r="O98" s="36">
        <f>E98/N98</f>
        <v>0.13336739908022482</v>
      </c>
      <c r="P98" s="34">
        <v>108</v>
      </c>
      <c r="Q98" s="34">
        <v>670</v>
      </c>
      <c r="R98" s="34">
        <v>2</v>
      </c>
      <c r="S98" s="34">
        <v>3</v>
      </c>
    </row>
    <row r="99" spans="2:19" ht="13.5">
      <c r="B99" s="32" t="s">
        <v>151</v>
      </c>
      <c r="C99" s="33">
        <v>10</v>
      </c>
      <c r="D99" s="32" t="s">
        <v>270</v>
      </c>
      <c r="E99" s="34">
        <v>776</v>
      </c>
      <c r="F99" s="34">
        <v>396</v>
      </c>
      <c r="G99" s="34">
        <v>64</v>
      </c>
      <c r="H99" s="35">
        <f>G99/F99</f>
        <v>0.16161616161616163</v>
      </c>
      <c r="I99" s="34">
        <v>332</v>
      </c>
      <c r="J99" s="34">
        <f>E99/G99</f>
        <v>12.125</v>
      </c>
      <c r="K99" s="34">
        <f>E99/F99</f>
        <v>1.9595959595959596</v>
      </c>
      <c r="L99" s="34">
        <v>189</v>
      </c>
      <c r="M99" s="34">
        <v>1</v>
      </c>
      <c r="N99" s="34">
        <v>6257</v>
      </c>
      <c r="O99" s="36">
        <f>E99/N99</f>
        <v>0.1240210963720633</v>
      </c>
      <c r="P99" s="34">
        <v>338</v>
      </c>
      <c r="Q99" s="34">
        <v>399</v>
      </c>
      <c r="R99" s="34">
        <v>11</v>
      </c>
      <c r="S99" s="34">
        <v>10</v>
      </c>
    </row>
    <row r="100" spans="2:19" ht="13.5">
      <c r="B100" s="32" t="s">
        <v>24</v>
      </c>
      <c r="C100" s="33">
        <v>10</v>
      </c>
      <c r="D100" s="32" t="s">
        <v>271</v>
      </c>
      <c r="E100" s="34">
        <v>706</v>
      </c>
      <c r="F100" s="34">
        <v>47</v>
      </c>
      <c r="G100" s="34">
        <v>22</v>
      </c>
      <c r="H100" s="35">
        <f>G100/F100</f>
        <v>0.46808510638297873</v>
      </c>
      <c r="I100" s="34">
        <v>25</v>
      </c>
      <c r="J100" s="34">
        <f>E100/G100</f>
        <v>32.09090909090909</v>
      </c>
      <c r="K100" s="34">
        <f>E100/F100</f>
        <v>15.02127659574468</v>
      </c>
      <c r="L100" s="34">
        <v>134</v>
      </c>
      <c r="M100" s="34">
        <v>1</v>
      </c>
      <c r="N100" s="34">
        <v>5749</v>
      </c>
      <c r="O100" s="36">
        <f>E100/N100</f>
        <v>0.12280396590711429</v>
      </c>
      <c r="P100" s="34">
        <v>526</v>
      </c>
      <c r="Q100" s="34">
        <v>161</v>
      </c>
      <c r="R100" s="34">
        <v>6</v>
      </c>
      <c r="S100" s="34">
        <v>13</v>
      </c>
    </row>
    <row r="101" spans="2:19" ht="13.5">
      <c r="B101" s="32" t="s">
        <v>151</v>
      </c>
      <c r="C101" s="33">
        <v>18</v>
      </c>
      <c r="D101" s="32" t="s">
        <v>272</v>
      </c>
      <c r="E101" s="34">
        <v>725</v>
      </c>
      <c r="F101" s="34">
        <v>395</v>
      </c>
      <c r="G101" s="34">
        <v>36</v>
      </c>
      <c r="H101" s="35">
        <f>G101/F101</f>
        <v>0.09113924050632911</v>
      </c>
      <c r="I101" s="34">
        <v>359</v>
      </c>
      <c r="J101" s="34">
        <f>E101/G101</f>
        <v>20.13888888888889</v>
      </c>
      <c r="K101" s="34">
        <f>E101/F101</f>
        <v>1.8354430379746836</v>
      </c>
      <c r="L101" s="34">
        <v>80</v>
      </c>
      <c r="M101" s="34">
        <v>1</v>
      </c>
      <c r="N101" s="34">
        <v>6297</v>
      </c>
      <c r="O101" s="36">
        <f>E101/N101</f>
        <v>0.1151341908845482</v>
      </c>
      <c r="P101" s="34">
        <v>95</v>
      </c>
      <c r="Q101" s="34">
        <v>617</v>
      </c>
      <c r="R101" s="34">
        <v>2</v>
      </c>
      <c r="S101" s="34">
        <v>10</v>
      </c>
    </row>
    <row r="102" spans="2:19" ht="13.5">
      <c r="B102" s="32" t="s">
        <v>154</v>
      </c>
      <c r="C102" s="33">
        <v>10</v>
      </c>
      <c r="D102" s="32" t="s">
        <v>273</v>
      </c>
      <c r="E102" s="34">
        <v>692</v>
      </c>
      <c r="F102" s="34">
        <v>56</v>
      </c>
      <c r="G102" s="34">
        <v>23</v>
      </c>
      <c r="H102" s="35">
        <f>G102/F102</f>
        <v>0.4107142857142857</v>
      </c>
      <c r="I102" s="34">
        <v>33</v>
      </c>
      <c r="J102" s="34">
        <f>E102/G102</f>
        <v>30.08695652173913</v>
      </c>
      <c r="K102" s="34">
        <f>E102/F102</f>
        <v>12.357142857142858</v>
      </c>
      <c r="L102" s="34">
        <v>272</v>
      </c>
      <c r="M102" s="34">
        <v>1</v>
      </c>
      <c r="N102" s="34">
        <v>6037</v>
      </c>
      <c r="O102" s="36">
        <f>E102/N102</f>
        <v>0.11462647010104357</v>
      </c>
      <c r="P102" s="34">
        <v>425</v>
      </c>
      <c r="Q102" s="34">
        <v>197</v>
      </c>
      <c r="R102" s="34">
        <v>5</v>
      </c>
      <c r="S102" s="34">
        <v>11</v>
      </c>
    </row>
    <row r="103" spans="2:19" ht="13.5">
      <c r="B103" s="32" t="s">
        <v>154</v>
      </c>
      <c r="C103" s="33">
        <v>10</v>
      </c>
      <c r="D103" s="32" t="s">
        <v>274</v>
      </c>
      <c r="E103" s="34">
        <v>681</v>
      </c>
      <c r="F103" s="34">
        <v>54</v>
      </c>
      <c r="G103" s="34">
        <v>25</v>
      </c>
      <c r="H103" s="35">
        <f>G103/F103</f>
        <v>0.46296296296296297</v>
      </c>
      <c r="I103" s="34">
        <v>29</v>
      </c>
      <c r="J103" s="34">
        <f>E103/G103</f>
        <v>27.24</v>
      </c>
      <c r="K103" s="34">
        <f>E103/F103</f>
        <v>12.61111111111111</v>
      </c>
      <c r="L103" s="34">
        <v>228</v>
      </c>
      <c r="M103" s="34">
        <v>1</v>
      </c>
      <c r="N103" s="34">
        <v>6037</v>
      </c>
      <c r="O103" s="36">
        <f>E103/N103</f>
        <v>0.1128043730329634</v>
      </c>
      <c r="P103" s="34">
        <v>498</v>
      </c>
      <c r="Q103" s="34">
        <v>158</v>
      </c>
      <c r="R103" s="34">
        <v>8</v>
      </c>
      <c r="S103" s="34">
        <v>2</v>
      </c>
    </row>
    <row r="104" spans="2:19" ht="13.5">
      <c r="B104" s="32" t="s">
        <v>151</v>
      </c>
      <c r="C104" s="33">
        <v>6</v>
      </c>
      <c r="D104" s="32" t="s">
        <v>275</v>
      </c>
      <c r="E104" s="34">
        <v>671</v>
      </c>
      <c r="F104" s="34">
        <v>393</v>
      </c>
      <c r="G104" s="34">
        <v>62</v>
      </c>
      <c r="H104" s="35">
        <f>G104/F104</f>
        <v>0.15776081424936386</v>
      </c>
      <c r="I104" s="34">
        <v>331</v>
      </c>
      <c r="J104" s="34">
        <f>E104/G104</f>
        <v>10.82258064516129</v>
      </c>
      <c r="K104" s="34">
        <f>E104/F104</f>
        <v>1.7073791348600509</v>
      </c>
      <c r="L104" s="34">
        <v>52</v>
      </c>
      <c r="M104" s="34">
        <v>1</v>
      </c>
      <c r="N104" s="34">
        <v>6153</v>
      </c>
      <c r="O104" s="36">
        <f>E104/N104</f>
        <v>0.10905249471802372</v>
      </c>
      <c r="P104" s="34">
        <v>121</v>
      </c>
      <c r="Q104" s="34">
        <v>539</v>
      </c>
      <c r="R104" s="34">
        <v>4</v>
      </c>
      <c r="S104" s="34">
        <v>5</v>
      </c>
    </row>
    <row r="105" spans="2:19" ht="13.5">
      <c r="B105" s="32" t="s">
        <v>128</v>
      </c>
      <c r="C105" s="33">
        <v>5</v>
      </c>
      <c r="D105" s="32" t="s">
        <v>276</v>
      </c>
      <c r="E105" s="34">
        <v>531</v>
      </c>
      <c r="F105" s="34">
        <v>70</v>
      </c>
      <c r="G105" s="34">
        <v>23</v>
      </c>
      <c r="H105" s="35">
        <f>G105/F105</f>
        <v>0.32857142857142857</v>
      </c>
      <c r="I105" s="34">
        <v>47</v>
      </c>
      <c r="J105" s="34">
        <f>E105/G105</f>
        <v>23.08695652173913</v>
      </c>
      <c r="K105" s="34">
        <f>E105/F105</f>
        <v>7.585714285714285</v>
      </c>
      <c r="L105" s="34">
        <v>207</v>
      </c>
      <c r="M105" s="34">
        <v>1</v>
      </c>
      <c r="N105" s="34">
        <v>4896</v>
      </c>
      <c r="O105" s="36">
        <f>E105/N105</f>
        <v>0.10845588235294118</v>
      </c>
      <c r="P105" s="34">
        <v>445</v>
      </c>
      <c r="Q105" s="34">
        <v>59</v>
      </c>
      <c r="R105" s="34">
        <v>5</v>
      </c>
      <c r="S105" s="34">
        <v>12</v>
      </c>
    </row>
    <row r="106" spans="2:19" ht="13.5">
      <c r="B106" s="32" t="s">
        <v>169</v>
      </c>
      <c r="C106" s="33">
        <v>6</v>
      </c>
      <c r="D106" s="32" t="s">
        <v>277</v>
      </c>
      <c r="E106" s="34">
        <v>725</v>
      </c>
      <c r="F106" s="34">
        <v>36</v>
      </c>
      <c r="G106" s="34">
        <v>11</v>
      </c>
      <c r="H106" s="35">
        <f>G106/F106</f>
        <v>0.3055555555555556</v>
      </c>
      <c r="I106" s="34">
        <v>25</v>
      </c>
      <c r="J106" s="34">
        <f>E106/G106</f>
        <v>65.9090909090909</v>
      </c>
      <c r="K106" s="34">
        <f>E106/F106</f>
        <v>20.13888888888889</v>
      </c>
      <c r="L106" s="34">
        <v>378</v>
      </c>
      <c r="M106" s="34">
        <v>1</v>
      </c>
      <c r="N106" s="34">
        <v>6740</v>
      </c>
      <c r="O106" s="36">
        <f>E106/N106</f>
        <v>0.10756676557863501</v>
      </c>
      <c r="P106" s="34">
        <v>419</v>
      </c>
      <c r="Q106" s="34">
        <v>293</v>
      </c>
      <c r="R106" s="34">
        <v>4</v>
      </c>
      <c r="S106" s="34">
        <v>4</v>
      </c>
    </row>
    <row r="107" spans="2:19" ht="13.5">
      <c r="B107" s="32" t="s">
        <v>24</v>
      </c>
      <c r="C107" s="33">
        <v>12</v>
      </c>
      <c r="D107" s="32" t="s">
        <v>278</v>
      </c>
      <c r="E107" s="34">
        <v>666</v>
      </c>
      <c r="F107" s="34">
        <v>66</v>
      </c>
      <c r="G107" s="34">
        <v>12</v>
      </c>
      <c r="H107" s="35">
        <f>G107/F107</f>
        <v>0.18181818181818182</v>
      </c>
      <c r="I107" s="34">
        <v>54</v>
      </c>
      <c r="J107" s="34">
        <f>E107/G107</f>
        <v>55.5</v>
      </c>
      <c r="K107" s="34">
        <f>E107/F107</f>
        <v>10.090909090909092</v>
      </c>
      <c r="L107" s="34">
        <v>231</v>
      </c>
      <c r="M107" s="34">
        <v>2</v>
      </c>
      <c r="N107" s="34">
        <v>6318</v>
      </c>
      <c r="O107" s="36">
        <f>E107/N107</f>
        <v>0.10541310541310542</v>
      </c>
      <c r="P107" s="34">
        <v>547</v>
      </c>
      <c r="Q107" s="34">
        <v>103</v>
      </c>
      <c r="R107" s="34">
        <v>2</v>
      </c>
      <c r="S107" s="34">
        <v>10</v>
      </c>
    </row>
    <row r="108" spans="2:19" ht="13.5">
      <c r="B108" s="32" t="s">
        <v>22</v>
      </c>
      <c r="C108" s="33">
        <v>7</v>
      </c>
      <c r="D108" s="32" t="s">
        <v>279</v>
      </c>
      <c r="E108" s="34">
        <v>553</v>
      </c>
      <c r="F108" s="34">
        <v>98</v>
      </c>
      <c r="G108" s="34">
        <v>26</v>
      </c>
      <c r="H108" s="35">
        <f>G108/F108</f>
        <v>0.2653061224489796</v>
      </c>
      <c r="I108" s="34">
        <v>72</v>
      </c>
      <c r="J108" s="34">
        <f>E108/G108</f>
        <v>21.26923076923077</v>
      </c>
      <c r="K108" s="34">
        <f>E108/F108</f>
        <v>5.642857142857143</v>
      </c>
      <c r="L108" s="34">
        <v>400</v>
      </c>
      <c r="M108" s="34">
        <v>1</v>
      </c>
      <c r="N108" s="34">
        <v>5945</v>
      </c>
      <c r="O108" s="36">
        <f>E108/N108</f>
        <v>0.09301934398654331</v>
      </c>
      <c r="P108" s="34">
        <v>443</v>
      </c>
      <c r="Q108" s="34">
        <v>72</v>
      </c>
      <c r="R108" s="34">
        <v>9</v>
      </c>
      <c r="S108" s="34">
        <v>7</v>
      </c>
    </row>
    <row r="109" spans="2:19" ht="13.5">
      <c r="B109" s="32" t="s">
        <v>152</v>
      </c>
      <c r="C109" s="33">
        <v>29</v>
      </c>
      <c r="D109" s="32" t="s">
        <v>280</v>
      </c>
      <c r="E109" s="34">
        <v>530</v>
      </c>
      <c r="F109" s="34">
        <v>42</v>
      </c>
      <c r="G109" s="34">
        <v>16</v>
      </c>
      <c r="H109" s="35">
        <f>G109/F109</f>
        <v>0.38095238095238093</v>
      </c>
      <c r="I109" s="34">
        <v>26</v>
      </c>
      <c r="J109" s="34">
        <f>E109/G109</f>
        <v>33.125</v>
      </c>
      <c r="K109" s="34">
        <f>E109/F109</f>
        <v>12.619047619047619</v>
      </c>
      <c r="L109" s="34">
        <v>75</v>
      </c>
      <c r="M109" s="34">
        <v>1</v>
      </c>
      <c r="N109" s="34">
        <v>5819</v>
      </c>
      <c r="O109" s="36">
        <f>E109/N109</f>
        <v>0.09108094174256745</v>
      </c>
      <c r="P109" s="34">
        <v>218</v>
      </c>
      <c r="Q109" s="34">
        <v>298</v>
      </c>
      <c r="R109" s="34">
        <v>2</v>
      </c>
      <c r="S109" s="34">
        <v>6</v>
      </c>
    </row>
    <row r="110" spans="2:19" ht="13.5">
      <c r="B110" s="32" t="s">
        <v>24</v>
      </c>
      <c r="C110" s="33">
        <v>9</v>
      </c>
      <c r="D110" s="32" t="s">
        <v>281</v>
      </c>
      <c r="E110" s="34">
        <v>511</v>
      </c>
      <c r="F110" s="34">
        <v>14</v>
      </c>
      <c r="G110" s="34">
        <v>8</v>
      </c>
      <c r="H110" s="35">
        <f>G110/F110</f>
        <v>0.5714285714285714</v>
      </c>
      <c r="I110" s="34">
        <v>6</v>
      </c>
      <c r="J110" s="34">
        <f>E110/G110</f>
        <v>63.875</v>
      </c>
      <c r="K110" s="34">
        <f>E110/F110</f>
        <v>36.5</v>
      </c>
      <c r="L110" s="34">
        <v>258</v>
      </c>
      <c r="M110" s="34">
        <v>13</v>
      </c>
      <c r="N110" s="34">
        <v>5981</v>
      </c>
      <c r="O110" s="36">
        <f>E110/N110</f>
        <v>0.08543721785654573</v>
      </c>
      <c r="P110" s="34">
        <v>327</v>
      </c>
      <c r="Q110" s="34">
        <v>154</v>
      </c>
      <c r="R110" s="34">
        <v>2</v>
      </c>
      <c r="S110" s="34">
        <v>3</v>
      </c>
    </row>
    <row r="111" spans="2:19" ht="13.5">
      <c r="B111" s="32" t="s">
        <v>128</v>
      </c>
      <c r="C111" s="33">
        <v>11</v>
      </c>
      <c r="D111" s="32" t="s">
        <v>282</v>
      </c>
      <c r="E111" s="34">
        <v>489</v>
      </c>
      <c r="F111" s="34">
        <v>49</v>
      </c>
      <c r="G111" s="34">
        <v>16</v>
      </c>
      <c r="H111" s="35">
        <f>G111/F111</f>
        <v>0.32653061224489793</v>
      </c>
      <c r="I111" s="34">
        <v>33</v>
      </c>
      <c r="J111" s="34">
        <f>E111/G111</f>
        <v>30.5625</v>
      </c>
      <c r="K111" s="34">
        <f>E111/F111</f>
        <v>9.979591836734693</v>
      </c>
      <c r="L111" s="34">
        <v>103</v>
      </c>
      <c r="M111" s="34">
        <v>1</v>
      </c>
      <c r="N111" s="34">
        <v>5976</v>
      </c>
      <c r="O111" s="36">
        <f>E111/N111</f>
        <v>0.0818273092369478</v>
      </c>
      <c r="P111" s="34">
        <v>343</v>
      </c>
      <c r="Q111" s="34">
        <v>133</v>
      </c>
      <c r="R111" s="34">
        <v>5</v>
      </c>
      <c r="S111" s="34">
        <v>6</v>
      </c>
    </row>
    <row r="112" spans="2:19" ht="13.5">
      <c r="B112" s="32" t="s">
        <v>169</v>
      </c>
      <c r="C112" s="33">
        <v>1</v>
      </c>
      <c r="D112" s="32" t="s">
        <v>283</v>
      </c>
      <c r="E112" s="34">
        <v>435</v>
      </c>
      <c r="F112" s="34">
        <v>11</v>
      </c>
      <c r="G112" s="34">
        <v>5</v>
      </c>
      <c r="H112" s="35">
        <f>G112/F112</f>
        <v>0.45454545454545453</v>
      </c>
      <c r="I112" s="34">
        <v>6</v>
      </c>
      <c r="J112" s="34">
        <f>E112/G112</f>
        <v>87</v>
      </c>
      <c r="K112" s="34">
        <f>E112/F112</f>
        <v>39.54545454545455</v>
      </c>
      <c r="L112" s="34">
        <v>248</v>
      </c>
      <c r="M112" s="34">
        <v>23</v>
      </c>
      <c r="N112" s="34">
        <v>5651</v>
      </c>
      <c r="O112" s="36">
        <f>E112/N112</f>
        <v>0.07697752610157495</v>
      </c>
      <c r="P112" s="34">
        <v>415</v>
      </c>
      <c r="Q112" s="34">
        <v>1</v>
      </c>
      <c r="R112" s="34">
        <v>6</v>
      </c>
      <c r="S112" s="34">
        <v>2</v>
      </c>
    </row>
    <row r="113" spans="2:19" ht="13.5">
      <c r="B113" s="32" t="s">
        <v>151</v>
      </c>
      <c r="C113" s="33">
        <v>3</v>
      </c>
      <c r="D113" s="32" t="s">
        <v>284</v>
      </c>
      <c r="E113" s="34">
        <v>548</v>
      </c>
      <c r="F113" s="34">
        <v>393</v>
      </c>
      <c r="G113" s="34">
        <v>36</v>
      </c>
      <c r="H113" s="35">
        <f>G113/F113</f>
        <v>0.0916030534351145</v>
      </c>
      <c r="I113" s="34">
        <v>357</v>
      </c>
      <c r="J113" s="34">
        <f>E113/G113</f>
        <v>15.222222222222221</v>
      </c>
      <c r="K113" s="34">
        <f>E113/F113</f>
        <v>1.3944020356234097</v>
      </c>
      <c r="L113" s="34">
        <v>127</v>
      </c>
      <c r="M113" s="34">
        <v>1</v>
      </c>
      <c r="N113" s="34">
        <v>7394</v>
      </c>
      <c r="O113" s="36">
        <f>E113/N113</f>
        <v>0.07411414660535569</v>
      </c>
      <c r="P113" s="34">
        <v>240</v>
      </c>
      <c r="Q113" s="34">
        <v>266</v>
      </c>
      <c r="R113" s="34">
        <v>8</v>
      </c>
      <c r="S113" s="34">
        <v>33</v>
      </c>
    </row>
    <row r="114" spans="2:19" ht="13.5">
      <c r="B114" s="32" t="s">
        <v>82</v>
      </c>
      <c r="C114" s="33">
        <v>2</v>
      </c>
      <c r="D114" s="32" t="s">
        <v>285</v>
      </c>
      <c r="E114" s="34">
        <v>447</v>
      </c>
      <c r="F114" s="34">
        <v>94</v>
      </c>
      <c r="G114" s="34">
        <v>37</v>
      </c>
      <c r="H114" s="35">
        <f>G114/F114</f>
        <v>0.39361702127659576</v>
      </c>
      <c r="I114" s="34">
        <v>57</v>
      </c>
      <c r="J114" s="34">
        <f>E114/G114</f>
        <v>12.08108108108108</v>
      </c>
      <c r="K114" s="34">
        <f>E114/F114</f>
        <v>4.75531914893617</v>
      </c>
      <c r="L114" s="34">
        <v>56</v>
      </c>
      <c r="M114" s="34">
        <v>1</v>
      </c>
      <c r="N114" s="34">
        <v>6047</v>
      </c>
      <c r="O114" s="36">
        <f>E114/N114</f>
        <v>0.07392095253844881</v>
      </c>
      <c r="P114" s="34">
        <v>302</v>
      </c>
      <c r="Q114" s="34">
        <v>115</v>
      </c>
      <c r="R114" s="34">
        <v>4</v>
      </c>
      <c r="S114" s="34">
        <v>22</v>
      </c>
    </row>
    <row r="115" spans="2:19" ht="13.5">
      <c r="B115" s="32" t="s">
        <v>26</v>
      </c>
      <c r="C115" s="33">
        <v>9</v>
      </c>
      <c r="D115" s="32" t="s">
        <v>286</v>
      </c>
      <c r="E115" s="34">
        <v>443</v>
      </c>
      <c r="F115" s="34">
        <v>47</v>
      </c>
      <c r="G115" s="34">
        <v>23</v>
      </c>
      <c r="H115" s="35">
        <f>G115/F115</f>
        <v>0.48936170212765956</v>
      </c>
      <c r="I115" s="34">
        <v>24</v>
      </c>
      <c r="J115" s="34">
        <f>E115/G115</f>
        <v>19.26086956521739</v>
      </c>
      <c r="K115" s="34">
        <f>E115/F115</f>
        <v>9.425531914893616</v>
      </c>
      <c r="L115" s="34">
        <v>124</v>
      </c>
      <c r="M115" s="34">
        <v>1</v>
      </c>
      <c r="N115" s="34">
        <v>6103</v>
      </c>
      <c r="O115" s="36">
        <f>E115/N115</f>
        <v>0.07258725217106342</v>
      </c>
      <c r="P115" s="34">
        <v>284</v>
      </c>
      <c r="Q115" s="34">
        <v>110</v>
      </c>
      <c r="R115" s="34">
        <v>5</v>
      </c>
      <c r="S115" s="34">
        <v>13</v>
      </c>
    </row>
    <row r="116" spans="2:19" ht="13.5">
      <c r="B116" s="32" t="s">
        <v>24</v>
      </c>
      <c r="C116" s="33">
        <v>10</v>
      </c>
      <c r="D116" s="32" t="s">
        <v>287</v>
      </c>
      <c r="E116" s="34">
        <v>413</v>
      </c>
      <c r="F116" s="34">
        <v>46</v>
      </c>
      <c r="G116" s="34">
        <v>9</v>
      </c>
      <c r="H116" s="35">
        <f>G116/F116</f>
        <v>0.1956521739130435</v>
      </c>
      <c r="I116" s="34">
        <v>37</v>
      </c>
      <c r="J116" s="34">
        <f>E116/G116</f>
        <v>45.888888888888886</v>
      </c>
      <c r="K116" s="34">
        <f>E116/F116</f>
        <v>8.978260869565217</v>
      </c>
      <c r="L116" s="34">
        <v>274</v>
      </c>
      <c r="M116" s="34">
        <v>1</v>
      </c>
      <c r="N116" s="34">
        <v>5749</v>
      </c>
      <c r="O116" s="36">
        <f>E116/N116</f>
        <v>0.07183858062271699</v>
      </c>
      <c r="P116" s="34">
        <v>326</v>
      </c>
      <c r="Q116" s="34">
        <v>58</v>
      </c>
      <c r="R116" s="34">
        <v>4</v>
      </c>
      <c r="S116" s="34">
        <v>10</v>
      </c>
    </row>
    <row r="117" spans="2:19" ht="13.5">
      <c r="B117" s="32" t="s">
        <v>103</v>
      </c>
      <c r="C117" s="33">
        <v>7</v>
      </c>
      <c r="D117" s="32" t="s">
        <v>288</v>
      </c>
      <c r="E117" s="34">
        <v>465</v>
      </c>
      <c r="F117" s="34">
        <v>80</v>
      </c>
      <c r="G117" s="34">
        <v>36</v>
      </c>
      <c r="H117" s="35">
        <f>G117/F117</f>
        <v>0.45</v>
      </c>
      <c r="I117" s="34">
        <v>44</v>
      </c>
      <c r="J117" s="34">
        <f>E117/G117</f>
        <v>12.916666666666666</v>
      </c>
      <c r="K117" s="34">
        <f>E117/F117</f>
        <v>5.8125</v>
      </c>
      <c r="L117" s="34">
        <v>67</v>
      </c>
      <c r="M117" s="34">
        <v>1</v>
      </c>
      <c r="N117" s="34">
        <v>6605</v>
      </c>
      <c r="O117" s="36">
        <f>E117/N117</f>
        <v>0.07040121120363362</v>
      </c>
      <c r="P117" s="34">
        <v>341</v>
      </c>
      <c r="Q117" s="34">
        <v>108</v>
      </c>
      <c r="R117" s="34">
        <v>2</v>
      </c>
      <c r="S117" s="34">
        <v>5</v>
      </c>
    </row>
    <row r="118" spans="2:19" ht="13.5">
      <c r="B118" s="32" t="s">
        <v>151</v>
      </c>
      <c r="C118" s="33">
        <v>9</v>
      </c>
      <c r="D118" s="32" t="s">
        <v>289</v>
      </c>
      <c r="E118" s="34">
        <v>374</v>
      </c>
      <c r="F118" s="34">
        <v>394</v>
      </c>
      <c r="G118" s="34">
        <v>53</v>
      </c>
      <c r="H118" s="35">
        <f>G118/F118</f>
        <v>0.13451776649746192</v>
      </c>
      <c r="I118" s="34">
        <v>341</v>
      </c>
      <c r="J118" s="34">
        <f>E118/G118</f>
        <v>7.056603773584905</v>
      </c>
      <c r="K118" s="34">
        <f>E118/F118</f>
        <v>0.949238578680203</v>
      </c>
      <c r="L118" s="34">
        <v>56</v>
      </c>
      <c r="M118" s="34">
        <v>1</v>
      </c>
      <c r="N118" s="34">
        <v>5721</v>
      </c>
      <c r="O118" s="36">
        <f>E118/N118</f>
        <v>0.06537318650585562</v>
      </c>
      <c r="P118" s="34">
        <v>183</v>
      </c>
      <c r="Q118" s="34">
        <v>165</v>
      </c>
      <c r="R118" s="34">
        <v>2</v>
      </c>
      <c r="S118" s="34">
        <v>3</v>
      </c>
    </row>
    <row r="119" spans="2:19" ht="13.5">
      <c r="B119" s="32" t="s">
        <v>153</v>
      </c>
      <c r="C119" s="33">
        <v>6</v>
      </c>
      <c r="D119" s="32" t="s">
        <v>290</v>
      </c>
      <c r="E119" s="34">
        <v>448</v>
      </c>
      <c r="F119" s="34">
        <v>42</v>
      </c>
      <c r="G119" s="34">
        <v>15</v>
      </c>
      <c r="H119" s="35">
        <f>G119/F119</f>
        <v>0.35714285714285715</v>
      </c>
      <c r="I119" s="34">
        <v>27</v>
      </c>
      <c r="J119" s="34">
        <f>E119/G119</f>
        <v>29.866666666666667</v>
      </c>
      <c r="K119" s="34">
        <f>E119/F119</f>
        <v>10.666666666666666</v>
      </c>
      <c r="L119" s="34">
        <v>152</v>
      </c>
      <c r="M119" s="34">
        <v>3</v>
      </c>
      <c r="N119" s="34">
        <v>6964</v>
      </c>
      <c r="O119" s="36">
        <f>E119/N119</f>
        <v>0.064330844342332</v>
      </c>
      <c r="P119" s="34">
        <v>324</v>
      </c>
      <c r="Q119" s="34">
        <v>113</v>
      </c>
      <c r="R119" s="34">
        <v>3</v>
      </c>
      <c r="S119" s="34">
        <v>1</v>
      </c>
    </row>
    <row r="120" spans="2:19" ht="13.5">
      <c r="B120" s="32" t="s">
        <v>24</v>
      </c>
      <c r="C120" s="33">
        <v>5</v>
      </c>
      <c r="D120" s="32" t="s">
        <v>291</v>
      </c>
      <c r="E120" s="34">
        <v>344</v>
      </c>
      <c r="F120" s="34">
        <v>62</v>
      </c>
      <c r="G120" s="34">
        <v>26</v>
      </c>
      <c r="H120" s="35">
        <f>G120/F120</f>
        <v>0.41935483870967744</v>
      </c>
      <c r="I120" s="34">
        <v>36</v>
      </c>
      <c r="J120" s="34">
        <f>E120/G120</f>
        <v>13.23076923076923</v>
      </c>
      <c r="K120" s="34">
        <f>E120/F120</f>
        <v>5.548387096774194</v>
      </c>
      <c r="L120" s="34">
        <v>123</v>
      </c>
      <c r="M120" s="34">
        <v>1</v>
      </c>
      <c r="N120" s="34">
        <v>5491</v>
      </c>
      <c r="O120" s="36">
        <f>E120/N120</f>
        <v>0.06264796940448006</v>
      </c>
      <c r="P120" s="34">
        <v>298</v>
      </c>
      <c r="Q120" s="34">
        <v>13</v>
      </c>
      <c r="R120" s="34">
        <v>7</v>
      </c>
      <c r="S120" s="34">
        <v>13</v>
      </c>
    </row>
    <row r="121" spans="2:19" ht="13.5">
      <c r="B121" s="32" t="s">
        <v>249</v>
      </c>
      <c r="C121" s="33">
        <v>13</v>
      </c>
      <c r="D121" s="32" t="s">
        <v>292</v>
      </c>
      <c r="E121" s="34">
        <v>376</v>
      </c>
      <c r="F121" s="34">
        <v>48</v>
      </c>
      <c r="G121" s="34">
        <v>17</v>
      </c>
      <c r="H121" s="35">
        <f>G121/F121</f>
        <v>0.3541666666666667</v>
      </c>
      <c r="I121" s="34">
        <v>31</v>
      </c>
      <c r="J121" s="34">
        <f>E121/G121</f>
        <v>22.11764705882353</v>
      </c>
      <c r="K121" s="34">
        <f>E121/F121</f>
        <v>7.833333333333333</v>
      </c>
      <c r="L121" s="34">
        <v>100</v>
      </c>
      <c r="M121" s="34">
        <v>1</v>
      </c>
      <c r="N121" s="34">
        <v>6017</v>
      </c>
      <c r="O121" s="36">
        <f>E121/N121</f>
        <v>0.0624896127638358</v>
      </c>
      <c r="P121" s="34">
        <v>338</v>
      </c>
      <c r="Q121" s="34">
        <v>20</v>
      </c>
      <c r="R121" s="34">
        <v>5</v>
      </c>
      <c r="S121" s="34">
        <v>8</v>
      </c>
    </row>
    <row r="122" spans="2:19" ht="13.5">
      <c r="B122" s="32" t="s">
        <v>26</v>
      </c>
      <c r="C122" s="33">
        <v>12</v>
      </c>
      <c r="D122" s="32" t="s">
        <v>293</v>
      </c>
      <c r="E122" s="34">
        <v>353</v>
      </c>
      <c r="F122" s="34">
        <v>46</v>
      </c>
      <c r="G122" s="34">
        <v>16</v>
      </c>
      <c r="H122" s="35">
        <f>G122/F122</f>
        <v>0.34782608695652173</v>
      </c>
      <c r="I122" s="34">
        <v>30</v>
      </c>
      <c r="J122" s="34">
        <f>E122/G122</f>
        <v>22.0625</v>
      </c>
      <c r="K122" s="34">
        <f>E122/F122</f>
        <v>7.673913043478261</v>
      </c>
      <c r="L122" s="34">
        <v>86</v>
      </c>
      <c r="M122" s="34">
        <v>1</v>
      </c>
      <c r="N122" s="34">
        <v>5678</v>
      </c>
      <c r="O122" s="36">
        <f>E122/N122</f>
        <v>0.06216977809087707</v>
      </c>
      <c r="P122" s="34">
        <v>280</v>
      </c>
      <c r="Q122" s="34">
        <v>59</v>
      </c>
      <c r="R122" s="34">
        <v>2</v>
      </c>
      <c r="S122" s="34">
        <v>2</v>
      </c>
    </row>
    <row r="123" spans="2:19" ht="13.5">
      <c r="B123" s="32" t="s">
        <v>151</v>
      </c>
      <c r="C123" s="33">
        <v>21</v>
      </c>
      <c r="D123" s="32" t="s">
        <v>294</v>
      </c>
      <c r="E123" s="34">
        <v>367</v>
      </c>
      <c r="F123" s="34">
        <v>393</v>
      </c>
      <c r="G123" s="34">
        <v>40</v>
      </c>
      <c r="H123" s="35">
        <f>G123/F123</f>
        <v>0.10178117048346055</v>
      </c>
      <c r="I123" s="34">
        <v>353</v>
      </c>
      <c r="J123" s="34">
        <f>E123/G123</f>
        <v>9.175</v>
      </c>
      <c r="K123" s="34">
        <f>E123/F123</f>
        <v>0.9338422391857506</v>
      </c>
      <c r="L123" s="34">
        <v>51</v>
      </c>
      <c r="M123" s="34">
        <v>1</v>
      </c>
      <c r="N123" s="34">
        <v>6146</v>
      </c>
      <c r="O123" s="36">
        <f>E123/N123</f>
        <v>0.05971363488447771</v>
      </c>
      <c r="P123" s="34">
        <v>85</v>
      </c>
      <c r="Q123" s="34">
        <v>273</v>
      </c>
      <c r="R123" s="34">
        <v>2</v>
      </c>
      <c r="S123" s="34">
        <v>5</v>
      </c>
    </row>
    <row r="124" spans="2:19" ht="13.5">
      <c r="B124" s="32" t="s">
        <v>169</v>
      </c>
      <c r="C124" s="33">
        <v>4</v>
      </c>
      <c r="D124" s="32" t="s">
        <v>295</v>
      </c>
      <c r="E124" s="34">
        <v>356</v>
      </c>
      <c r="F124" s="34">
        <v>44</v>
      </c>
      <c r="G124" s="34">
        <v>10</v>
      </c>
      <c r="H124" s="35">
        <f>G124/F124</f>
        <v>0.22727272727272727</v>
      </c>
      <c r="I124" s="34">
        <v>34</v>
      </c>
      <c r="J124" s="34">
        <f>E124/G124</f>
        <v>35.6</v>
      </c>
      <c r="K124" s="34">
        <f>E124/F124</f>
        <v>8.090909090909092</v>
      </c>
      <c r="L124" s="34">
        <v>129</v>
      </c>
      <c r="M124" s="34">
        <v>2</v>
      </c>
      <c r="N124" s="34">
        <v>6443</v>
      </c>
      <c r="O124" s="36">
        <f>E124/N124</f>
        <v>0.05525376377463914</v>
      </c>
      <c r="P124" s="34">
        <v>251</v>
      </c>
      <c r="Q124" s="34">
        <v>66</v>
      </c>
      <c r="R124" s="34">
        <v>6</v>
      </c>
      <c r="S124" s="34">
        <v>2</v>
      </c>
    </row>
    <row r="125" spans="2:19" ht="13.5">
      <c r="B125" s="32" t="s">
        <v>153</v>
      </c>
      <c r="C125" s="33">
        <v>1</v>
      </c>
      <c r="D125" s="32" t="s">
        <v>296</v>
      </c>
      <c r="E125" s="34">
        <v>340</v>
      </c>
      <c r="F125" s="34">
        <v>77</v>
      </c>
      <c r="G125" s="34">
        <v>33</v>
      </c>
      <c r="H125" s="35">
        <f>G125/F125</f>
        <v>0.42857142857142855</v>
      </c>
      <c r="I125" s="34">
        <v>44</v>
      </c>
      <c r="J125" s="34">
        <f>E125/G125</f>
        <v>10.303030303030303</v>
      </c>
      <c r="K125" s="34">
        <f>E125/F125</f>
        <v>4.415584415584416</v>
      </c>
      <c r="L125" s="34">
        <v>87</v>
      </c>
      <c r="M125" s="34">
        <v>1</v>
      </c>
      <c r="N125" s="34">
        <v>6158</v>
      </c>
      <c r="O125" s="36">
        <f>E125/N125</f>
        <v>0.055212731406300744</v>
      </c>
      <c r="P125" s="34">
        <v>251</v>
      </c>
      <c r="Q125" s="34">
        <v>81</v>
      </c>
      <c r="R125" s="34">
        <v>3</v>
      </c>
      <c r="S125" s="34">
        <v>5</v>
      </c>
    </row>
    <row r="126" spans="2:19" ht="13.5">
      <c r="B126" s="32" t="s">
        <v>26</v>
      </c>
      <c r="C126" s="33">
        <v>8</v>
      </c>
      <c r="D126" s="32" t="s">
        <v>297</v>
      </c>
      <c r="E126" s="34">
        <v>317</v>
      </c>
      <c r="F126" s="34">
        <v>20</v>
      </c>
      <c r="G126" s="34">
        <v>9</v>
      </c>
      <c r="H126" s="35">
        <f>G126/F126</f>
        <v>0.45</v>
      </c>
      <c r="I126" s="34">
        <v>11</v>
      </c>
      <c r="J126" s="34">
        <f>E126/G126</f>
        <v>35.22222222222222</v>
      </c>
      <c r="K126" s="34">
        <f>E126/F126</f>
        <v>15.85</v>
      </c>
      <c r="L126" s="34">
        <v>118</v>
      </c>
      <c r="M126" s="34">
        <v>1</v>
      </c>
      <c r="N126" s="34">
        <v>5815</v>
      </c>
      <c r="O126" s="36">
        <f>E126/N126</f>
        <v>0.054514187446259674</v>
      </c>
      <c r="P126" s="34">
        <v>246</v>
      </c>
      <c r="Q126" s="34">
        <v>58</v>
      </c>
      <c r="R126" s="34">
        <v>1</v>
      </c>
      <c r="S126" s="34">
        <v>6</v>
      </c>
    </row>
    <row r="127" spans="2:19" ht="13.5">
      <c r="B127" s="32" t="s">
        <v>24</v>
      </c>
      <c r="C127" s="33">
        <v>8</v>
      </c>
      <c r="D127" s="32" t="s">
        <v>298</v>
      </c>
      <c r="E127" s="34">
        <v>347</v>
      </c>
      <c r="F127" s="34">
        <v>25</v>
      </c>
      <c r="G127" s="34">
        <v>9</v>
      </c>
      <c r="H127" s="35">
        <f>G127/F127</f>
        <v>0.36</v>
      </c>
      <c r="I127" s="34">
        <v>16</v>
      </c>
      <c r="J127" s="34">
        <f>E127/G127</f>
        <v>38.55555555555556</v>
      </c>
      <c r="K127" s="34">
        <f>E127/F127</f>
        <v>13.88</v>
      </c>
      <c r="L127" s="34">
        <v>214</v>
      </c>
      <c r="M127" s="34">
        <v>1</v>
      </c>
      <c r="N127" s="34">
        <v>6461</v>
      </c>
      <c r="O127" s="36">
        <f>E127/N127</f>
        <v>0.05370685652375793</v>
      </c>
      <c r="P127" s="34">
        <v>108</v>
      </c>
      <c r="Q127" s="34">
        <v>212</v>
      </c>
      <c r="R127" s="34">
        <v>2</v>
      </c>
      <c r="S127" s="34">
        <v>5</v>
      </c>
    </row>
    <row r="128" spans="2:19" ht="13.5">
      <c r="B128" s="32" t="s">
        <v>152</v>
      </c>
      <c r="C128" s="33">
        <v>13</v>
      </c>
      <c r="D128" s="32" t="s">
        <v>299</v>
      </c>
      <c r="E128" s="34">
        <v>275</v>
      </c>
      <c r="F128" s="34">
        <v>44</v>
      </c>
      <c r="G128" s="34">
        <v>11</v>
      </c>
      <c r="H128" s="35">
        <f>G128/F128</f>
        <v>0.25</v>
      </c>
      <c r="I128" s="34">
        <v>33</v>
      </c>
      <c r="J128" s="34">
        <f>E128/G128</f>
        <v>25</v>
      </c>
      <c r="K128" s="34">
        <f>E128/F128</f>
        <v>6.25</v>
      </c>
      <c r="L128" s="34">
        <v>152</v>
      </c>
      <c r="M128" s="34">
        <v>1</v>
      </c>
      <c r="N128" s="34">
        <v>5240</v>
      </c>
      <c r="O128" s="36">
        <f>E128/N128</f>
        <v>0.05248091603053435</v>
      </c>
      <c r="P128" s="34">
        <v>252</v>
      </c>
      <c r="Q128" s="34">
        <v>15</v>
      </c>
      <c r="R128" s="34">
        <v>1</v>
      </c>
      <c r="S128" s="34">
        <v>0</v>
      </c>
    </row>
    <row r="129" spans="2:19" ht="13.5">
      <c r="B129" s="32" t="s">
        <v>154</v>
      </c>
      <c r="C129" s="33">
        <v>9</v>
      </c>
      <c r="D129" s="32" t="s">
        <v>300</v>
      </c>
      <c r="E129" s="34">
        <v>244</v>
      </c>
      <c r="F129" s="34">
        <v>31</v>
      </c>
      <c r="G129" s="34">
        <v>13</v>
      </c>
      <c r="H129" s="35">
        <f>G129/F129</f>
        <v>0.41935483870967744</v>
      </c>
      <c r="I129" s="34">
        <v>18</v>
      </c>
      <c r="J129" s="34">
        <f>E129/G129</f>
        <v>18.76923076923077</v>
      </c>
      <c r="K129" s="34">
        <f>E129/F129</f>
        <v>7.870967741935484</v>
      </c>
      <c r="L129" s="34">
        <v>81</v>
      </c>
      <c r="M129" s="34">
        <v>1</v>
      </c>
      <c r="N129" s="34">
        <v>4659</v>
      </c>
      <c r="O129" s="36">
        <f>E129/N129</f>
        <v>0.052371753595192104</v>
      </c>
      <c r="P129" s="34">
        <v>173</v>
      </c>
      <c r="Q129" s="34">
        <v>61</v>
      </c>
      <c r="R129" s="34">
        <v>4</v>
      </c>
      <c r="S129" s="34">
        <v>6</v>
      </c>
    </row>
    <row r="130" spans="2:19" ht="13.5">
      <c r="B130" s="32" t="s">
        <v>24</v>
      </c>
      <c r="C130" s="33">
        <v>9</v>
      </c>
      <c r="D130" s="32" t="s">
        <v>301</v>
      </c>
      <c r="E130" s="34">
        <v>296</v>
      </c>
      <c r="F130" s="34">
        <v>27</v>
      </c>
      <c r="G130" s="34">
        <v>4</v>
      </c>
      <c r="H130" s="35">
        <f>G130/F130</f>
        <v>0.14814814814814814</v>
      </c>
      <c r="I130" s="34">
        <v>23</v>
      </c>
      <c r="J130" s="34">
        <f>E130/G130</f>
        <v>74</v>
      </c>
      <c r="K130" s="34">
        <f>E130/F130</f>
        <v>10.962962962962964</v>
      </c>
      <c r="L130" s="34">
        <v>288</v>
      </c>
      <c r="M130" s="34">
        <v>1</v>
      </c>
      <c r="N130" s="34">
        <v>5981</v>
      </c>
      <c r="O130" s="36">
        <f>E130/N130</f>
        <v>0.04949005183079753</v>
      </c>
      <c r="P130" s="34">
        <v>172</v>
      </c>
      <c r="Q130" s="34">
        <v>117</v>
      </c>
      <c r="R130" s="34">
        <v>4</v>
      </c>
      <c r="S130" s="34">
        <v>2</v>
      </c>
    </row>
    <row r="131" spans="2:19" ht="13.5">
      <c r="B131" s="32" t="s">
        <v>151</v>
      </c>
      <c r="C131" s="33">
        <v>4</v>
      </c>
      <c r="D131" s="32" t="s">
        <v>302</v>
      </c>
      <c r="E131" s="34">
        <v>263</v>
      </c>
      <c r="F131" s="34">
        <v>393</v>
      </c>
      <c r="G131" s="34">
        <v>36</v>
      </c>
      <c r="H131" s="35">
        <f>G131/F131</f>
        <v>0.0916030534351145</v>
      </c>
      <c r="I131" s="34">
        <v>357</v>
      </c>
      <c r="J131" s="34">
        <f>E131/G131</f>
        <v>7.305555555555555</v>
      </c>
      <c r="K131" s="34">
        <f>E131/F131</f>
        <v>0.6692111959287532</v>
      </c>
      <c r="L131" s="34">
        <v>95</v>
      </c>
      <c r="M131" s="34">
        <v>1</v>
      </c>
      <c r="N131" s="34">
        <v>5478</v>
      </c>
      <c r="O131" s="36">
        <f>E131/N131</f>
        <v>0.04801022270901789</v>
      </c>
      <c r="P131" s="34">
        <v>116</v>
      </c>
      <c r="Q131" s="34">
        <v>134</v>
      </c>
      <c r="R131" s="34">
        <v>5</v>
      </c>
      <c r="S131" s="34">
        <v>6</v>
      </c>
    </row>
    <row r="132" spans="2:19" ht="13.5">
      <c r="B132" s="32" t="s">
        <v>216</v>
      </c>
      <c r="C132" s="33">
        <v>6</v>
      </c>
      <c r="D132" s="32" t="s">
        <v>303</v>
      </c>
      <c r="E132" s="34">
        <v>319</v>
      </c>
      <c r="F132" s="34">
        <v>32</v>
      </c>
      <c r="G132" s="34">
        <v>10</v>
      </c>
      <c r="H132" s="35">
        <f>G132/F132</f>
        <v>0.3125</v>
      </c>
      <c r="I132" s="34">
        <v>22</v>
      </c>
      <c r="J132" s="34">
        <f>E132/G132</f>
        <v>31.9</v>
      </c>
      <c r="K132" s="34">
        <f>E132/F132</f>
        <v>9.96875</v>
      </c>
      <c r="L132" s="34">
        <v>251</v>
      </c>
      <c r="M132" s="34">
        <v>1</v>
      </c>
      <c r="N132" s="34">
        <v>6665</v>
      </c>
      <c r="O132" s="36">
        <f>E132/N132</f>
        <v>0.047861965491372845</v>
      </c>
      <c r="P132" s="34">
        <v>251</v>
      </c>
      <c r="Q132" s="34">
        <v>60</v>
      </c>
      <c r="R132" s="34">
        <v>2</v>
      </c>
      <c r="S132" s="34">
        <v>1</v>
      </c>
    </row>
    <row r="133" spans="2:19" ht="13.5">
      <c r="B133" s="32" t="s">
        <v>249</v>
      </c>
      <c r="C133" s="33">
        <v>5</v>
      </c>
      <c r="D133" s="32" t="s">
        <v>304</v>
      </c>
      <c r="E133" s="34">
        <v>264</v>
      </c>
      <c r="F133" s="34">
        <v>36</v>
      </c>
      <c r="G133" s="34">
        <v>20</v>
      </c>
      <c r="H133" s="35">
        <f>G133/F133</f>
        <v>0.5555555555555556</v>
      </c>
      <c r="I133" s="34">
        <v>16</v>
      </c>
      <c r="J133" s="34">
        <f>E133/G133</f>
        <v>13.2</v>
      </c>
      <c r="K133" s="34">
        <f>E133/F133</f>
        <v>7.333333333333333</v>
      </c>
      <c r="L133" s="34">
        <v>37</v>
      </c>
      <c r="M133" s="34">
        <v>2</v>
      </c>
      <c r="N133" s="34">
        <v>5699</v>
      </c>
      <c r="O133" s="36">
        <f>E133/N133</f>
        <v>0.046323916476574835</v>
      </c>
      <c r="P133" s="34">
        <v>220</v>
      </c>
      <c r="Q133" s="34">
        <v>30</v>
      </c>
      <c r="R133" s="34">
        <v>3</v>
      </c>
      <c r="S133" s="34">
        <v>10</v>
      </c>
    </row>
    <row r="134" spans="2:19" ht="13.5">
      <c r="B134" s="32" t="s">
        <v>24</v>
      </c>
      <c r="C134" s="33">
        <v>8</v>
      </c>
      <c r="D134" s="32" t="s">
        <v>305</v>
      </c>
      <c r="E134" s="34">
        <v>288</v>
      </c>
      <c r="F134" s="34">
        <v>58</v>
      </c>
      <c r="G134" s="34">
        <v>18</v>
      </c>
      <c r="H134" s="35">
        <f>G134/F134</f>
        <v>0.3103448275862069</v>
      </c>
      <c r="I134" s="34">
        <v>40</v>
      </c>
      <c r="J134" s="34">
        <f>E134/G134</f>
        <v>16</v>
      </c>
      <c r="K134" s="34">
        <f>E134/F134</f>
        <v>4.9655172413793105</v>
      </c>
      <c r="L134" s="34">
        <v>144</v>
      </c>
      <c r="M134" s="34">
        <v>1</v>
      </c>
      <c r="N134" s="34">
        <v>6461</v>
      </c>
      <c r="O134" s="36">
        <f>E134/N134</f>
        <v>0.04457514316669246</v>
      </c>
      <c r="P134" s="34">
        <v>147</v>
      </c>
      <c r="Q134" s="34">
        <v>136</v>
      </c>
      <c r="R134" s="34">
        <v>3</v>
      </c>
      <c r="S134" s="34">
        <v>1</v>
      </c>
    </row>
    <row r="135" spans="2:19" ht="13.5">
      <c r="B135" s="32" t="s">
        <v>151</v>
      </c>
      <c r="C135" s="33">
        <v>12</v>
      </c>
      <c r="D135" s="32" t="s">
        <v>306</v>
      </c>
      <c r="E135" s="34">
        <v>257</v>
      </c>
      <c r="F135" s="34">
        <v>394</v>
      </c>
      <c r="G135" s="34">
        <v>38</v>
      </c>
      <c r="H135" s="35">
        <f>G135/F135</f>
        <v>0.09644670050761421</v>
      </c>
      <c r="I135" s="34">
        <v>356</v>
      </c>
      <c r="J135" s="34">
        <f>E135/G135</f>
        <v>6.7631578947368425</v>
      </c>
      <c r="K135" s="34">
        <f>E135/F135</f>
        <v>0.6522842639593909</v>
      </c>
      <c r="L135" s="34">
        <v>66</v>
      </c>
      <c r="M135" s="34">
        <v>1</v>
      </c>
      <c r="N135" s="34">
        <v>5838</v>
      </c>
      <c r="O135" s="36">
        <f>E135/N135</f>
        <v>0.044021925316889345</v>
      </c>
      <c r="P135" s="34">
        <v>52</v>
      </c>
      <c r="Q135" s="34">
        <v>197</v>
      </c>
      <c r="R135" s="34">
        <v>1</v>
      </c>
      <c r="S135" s="34">
        <v>5</v>
      </c>
    </row>
    <row r="136" spans="2:19" ht="13.5">
      <c r="B136" s="32" t="s">
        <v>26</v>
      </c>
      <c r="C136" s="33">
        <v>11</v>
      </c>
      <c r="D136" s="32" t="s">
        <v>307</v>
      </c>
      <c r="E136" s="34">
        <v>185</v>
      </c>
      <c r="F136" s="34">
        <v>11</v>
      </c>
      <c r="G136" s="34">
        <v>5</v>
      </c>
      <c r="H136" s="35">
        <f>G136/F136</f>
        <v>0.45454545454545453</v>
      </c>
      <c r="I136" s="34">
        <v>6</v>
      </c>
      <c r="J136" s="34">
        <f>E136/G136</f>
        <v>37</v>
      </c>
      <c r="K136" s="34">
        <f>E136/F136</f>
        <v>16.818181818181817</v>
      </c>
      <c r="L136" s="34">
        <v>154</v>
      </c>
      <c r="M136" s="34">
        <v>3</v>
      </c>
      <c r="N136" s="34">
        <v>4436</v>
      </c>
      <c r="O136" s="36">
        <f>E136/N136</f>
        <v>0.04170423805229937</v>
      </c>
      <c r="P136" s="34">
        <v>166</v>
      </c>
      <c r="Q136" s="34">
        <v>18</v>
      </c>
      <c r="R136" s="34">
        <v>0</v>
      </c>
      <c r="S136" s="34">
        <v>1</v>
      </c>
    </row>
    <row r="137" spans="2:19" ht="13.5">
      <c r="B137" s="32" t="s">
        <v>128</v>
      </c>
      <c r="C137" s="33">
        <v>1</v>
      </c>
      <c r="D137" s="32" t="s">
        <v>308</v>
      </c>
      <c r="E137" s="34">
        <v>196</v>
      </c>
      <c r="F137" s="34">
        <v>42</v>
      </c>
      <c r="G137" s="34">
        <v>11</v>
      </c>
      <c r="H137" s="35">
        <f>G137/F137</f>
        <v>0.2619047619047619</v>
      </c>
      <c r="I137" s="34">
        <v>31</v>
      </c>
      <c r="J137" s="34">
        <f>E137/G137</f>
        <v>17.818181818181817</v>
      </c>
      <c r="K137" s="34">
        <f>E137/F137</f>
        <v>4.666666666666667</v>
      </c>
      <c r="L137" s="34">
        <v>82</v>
      </c>
      <c r="M137" s="34">
        <v>1</v>
      </c>
      <c r="N137" s="34">
        <v>4735</v>
      </c>
      <c r="O137" s="36">
        <f>E137/N137</f>
        <v>0.04139387539598733</v>
      </c>
      <c r="P137" s="34">
        <v>103</v>
      </c>
      <c r="Q137" s="34">
        <v>91</v>
      </c>
      <c r="R137" s="34">
        <v>1</v>
      </c>
      <c r="S137" s="34">
        <v>1</v>
      </c>
    </row>
    <row r="138" spans="2:19" ht="13.5">
      <c r="B138" s="32" t="s">
        <v>24</v>
      </c>
      <c r="C138" s="33">
        <v>9</v>
      </c>
      <c r="D138" s="32" t="s">
        <v>309</v>
      </c>
      <c r="E138" s="34">
        <v>247</v>
      </c>
      <c r="F138" s="34">
        <v>21</v>
      </c>
      <c r="G138" s="34">
        <v>8</v>
      </c>
      <c r="H138" s="35">
        <f>G138/F138</f>
        <v>0.38095238095238093</v>
      </c>
      <c r="I138" s="34">
        <v>13</v>
      </c>
      <c r="J138" s="34">
        <f>E138/G138</f>
        <v>30.875</v>
      </c>
      <c r="K138" s="34">
        <f>E138/F138</f>
        <v>11.761904761904763</v>
      </c>
      <c r="L138" s="34">
        <v>101</v>
      </c>
      <c r="M138" s="34">
        <v>1</v>
      </c>
      <c r="N138" s="34">
        <v>5981</v>
      </c>
      <c r="O138" s="36">
        <f>E138/N138</f>
        <v>0.041297441899347934</v>
      </c>
      <c r="P138" s="34">
        <v>177</v>
      </c>
      <c r="Q138" s="34">
        <v>66</v>
      </c>
      <c r="R138" s="34">
        <v>2</v>
      </c>
      <c r="S138" s="34">
        <v>0</v>
      </c>
    </row>
    <row r="139" spans="2:19" ht="13.5">
      <c r="B139" s="32" t="s">
        <v>152</v>
      </c>
      <c r="C139" s="33">
        <v>41</v>
      </c>
      <c r="D139" s="32" t="s">
        <v>310</v>
      </c>
      <c r="E139" s="34">
        <v>220</v>
      </c>
      <c r="F139" s="34">
        <v>16</v>
      </c>
      <c r="G139" s="34">
        <v>4</v>
      </c>
      <c r="H139" s="35">
        <f>G139/F139</f>
        <v>0.25</v>
      </c>
      <c r="I139" s="34">
        <v>12</v>
      </c>
      <c r="J139" s="34">
        <f>E139/G139</f>
        <v>55</v>
      </c>
      <c r="K139" s="34">
        <f>E139/F139</f>
        <v>13.75</v>
      </c>
      <c r="L139" s="34">
        <v>166</v>
      </c>
      <c r="M139" s="34">
        <v>6</v>
      </c>
      <c r="N139" s="34">
        <v>6182</v>
      </c>
      <c r="O139" s="36">
        <f>E139/N139</f>
        <v>0.03558718861209965</v>
      </c>
      <c r="P139" s="34">
        <v>172</v>
      </c>
      <c r="Q139" s="34">
        <v>45</v>
      </c>
      <c r="R139" s="34">
        <v>2</v>
      </c>
      <c r="S139" s="34">
        <v>1</v>
      </c>
    </row>
    <row r="140" spans="2:19" ht="13.5">
      <c r="B140" s="32" t="s">
        <v>151</v>
      </c>
      <c r="C140" s="33">
        <v>19</v>
      </c>
      <c r="D140" s="32" t="s">
        <v>311</v>
      </c>
      <c r="E140" s="34">
        <v>205</v>
      </c>
      <c r="F140" s="34">
        <v>392</v>
      </c>
      <c r="G140" s="34">
        <v>28</v>
      </c>
      <c r="H140" s="35">
        <f>G140/F140</f>
        <v>0.07142857142857142</v>
      </c>
      <c r="I140" s="34">
        <v>364</v>
      </c>
      <c r="J140" s="34">
        <f>E140/G140</f>
        <v>7.321428571428571</v>
      </c>
      <c r="K140" s="34">
        <f>E140/F140</f>
        <v>0.5229591836734694</v>
      </c>
      <c r="L140" s="34">
        <v>49</v>
      </c>
      <c r="M140" s="34">
        <v>1</v>
      </c>
      <c r="N140" s="34">
        <v>5852</v>
      </c>
      <c r="O140" s="36">
        <f>E140/N140</f>
        <v>0.03503075871496924</v>
      </c>
      <c r="P140" s="34">
        <v>34</v>
      </c>
      <c r="Q140" s="34">
        <v>167</v>
      </c>
      <c r="R140" s="34">
        <v>0</v>
      </c>
      <c r="S140" s="34">
        <v>4</v>
      </c>
    </row>
    <row r="141" spans="2:19" ht="13.5">
      <c r="B141" s="32" t="s">
        <v>30</v>
      </c>
      <c r="C141" s="33">
        <v>4</v>
      </c>
      <c r="D141" s="32" t="s">
        <v>312</v>
      </c>
      <c r="E141" s="34">
        <v>190</v>
      </c>
      <c r="F141" s="34">
        <v>16</v>
      </c>
      <c r="G141" s="34">
        <v>9</v>
      </c>
      <c r="H141" s="35">
        <f>G141/F141</f>
        <v>0.5625</v>
      </c>
      <c r="I141" s="34">
        <v>7</v>
      </c>
      <c r="J141" s="34">
        <f>E141/G141</f>
        <v>21.11111111111111</v>
      </c>
      <c r="K141" s="34">
        <f>E141/F141</f>
        <v>11.875</v>
      </c>
      <c r="L141" s="34">
        <v>73</v>
      </c>
      <c r="M141" s="34">
        <v>1</v>
      </c>
      <c r="N141" s="34">
        <v>5715</v>
      </c>
      <c r="O141" s="36">
        <f>E141/N141</f>
        <v>0.033245844269466314</v>
      </c>
      <c r="P141" s="34">
        <v>162</v>
      </c>
      <c r="Q141" s="34">
        <v>23</v>
      </c>
      <c r="R141" s="34">
        <v>2</v>
      </c>
      <c r="S141" s="34">
        <v>2</v>
      </c>
    </row>
    <row r="142" spans="2:19" ht="13.5">
      <c r="B142" s="32" t="s">
        <v>26</v>
      </c>
      <c r="C142" s="33">
        <v>7</v>
      </c>
      <c r="D142" s="32" t="s">
        <v>313</v>
      </c>
      <c r="E142" s="34">
        <v>166</v>
      </c>
      <c r="F142" s="34">
        <v>6</v>
      </c>
      <c r="G142" s="34">
        <v>2</v>
      </c>
      <c r="H142" s="35">
        <f>G142/F142</f>
        <v>0.3333333333333333</v>
      </c>
      <c r="I142" s="34">
        <v>4</v>
      </c>
      <c r="J142" s="34">
        <f>E142/G142</f>
        <v>83</v>
      </c>
      <c r="K142" s="34">
        <f>E142/F142</f>
        <v>27.666666666666668</v>
      </c>
      <c r="L142" s="34">
        <v>158</v>
      </c>
      <c r="M142" s="34">
        <v>8</v>
      </c>
      <c r="N142" s="34">
        <v>5382</v>
      </c>
      <c r="O142" s="36">
        <f>E142/N142</f>
        <v>0.030843552582683016</v>
      </c>
      <c r="P142" s="34">
        <v>120</v>
      </c>
      <c r="Q142" s="34">
        <v>41</v>
      </c>
      <c r="R142" s="34">
        <v>4</v>
      </c>
      <c r="S142" s="34">
        <v>1</v>
      </c>
    </row>
    <row r="143" spans="2:19" ht="13.5">
      <c r="B143" s="32" t="s">
        <v>28</v>
      </c>
      <c r="C143" s="33">
        <v>3</v>
      </c>
      <c r="D143" s="32" t="s">
        <v>314</v>
      </c>
      <c r="E143" s="34">
        <v>182</v>
      </c>
      <c r="F143" s="34">
        <v>39</v>
      </c>
      <c r="G143" s="34">
        <v>11</v>
      </c>
      <c r="H143" s="35">
        <f>G143/F143</f>
        <v>0.28205128205128205</v>
      </c>
      <c r="I143" s="34">
        <v>28</v>
      </c>
      <c r="J143" s="34">
        <f>E143/G143</f>
        <v>16.545454545454547</v>
      </c>
      <c r="K143" s="34">
        <f>E143/F143</f>
        <v>4.666666666666667</v>
      </c>
      <c r="L143" s="34">
        <v>114</v>
      </c>
      <c r="M143" s="34">
        <v>1</v>
      </c>
      <c r="N143" s="34">
        <v>6431</v>
      </c>
      <c r="O143" s="36">
        <f>E143/N143</f>
        <v>0.02830041984139325</v>
      </c>
      <c r="P143" s="34">
        <v>60</v>
      </c>
      <c r="Q143" s="34">
        <v>116</v>
      </c>
      <c r="R143" s="34">
        <v>0</v>
      </c>
      <c r="S143" s="34">
        <v>2</v>
      </c>
    </row>
    <row r="144" spans="2:19" ht="13.5">
      <c r="B144" s="32" t="s">
        <v>151</v>
      </c>
      <c r="C144" s="33">
        <v>12</v>
      </c>
      <c r="D144" s="32" t="s">
        <v>315</v>
      </c>
      <c r="E144" s="34">
        <v>164</v>
      </c>
      <c r="F144" s="34">
        <v>19</v>
      </c>
      <c r="G144" s="34">
        <v>4</v>
      </c>
      <c r="H144" s="35">
        <f>G144/F144</f>
        <v>0.21052631578947367</v>
      </c>
      <c r="I144" s="34">
        <v>15</v>
      </c>
      <c r="J144" s="34">
        <f>E144/G144</f>
        <v>41</v>
      </c>
      <c r="K144" s="34">
        <f>E144/F144</f>
        <v>8.631578947368421</v>
      </c>
      <c r="L144" s="34">
        <v>98</v>
      </c>
      <c r="M144" s="34">
        <v>2</v>
      </c>
      <c r="N144" s="34">
        <v>5838</v>
      </c>
      <c r="O144" s="36">
        <f>E144/N144</f>
        <v>0.028091812264474134</v>
      </c>
      <c r="P144" s="34">
        <v>122</v>
      </c>
      <c r="Q144" s="34">
        <v>31</v>
      </c>
      <c r="R144" s="34">
        <v>2</v>
      </c>
      <c r="S144" s="34">
        <v>5</v>
      </c>
    </row>
    <row r="145" spans="2:19" ht="13.5">
      <c r="B145" s="32" t="s">
        <v>151</v>
      </c>
      <c r="C145" s="33">
        <v>20</v>
      </c>
      <c r="D145" s="32" t="s">
        <v>316</v>
      </c>
      <c r="E145" s="34">
        <v>146</v>
      </c>
      <c r="F145" s="34">
        <v>393</v>
      </c>
      <c r="G145" s="34">
        <v>27</v>
      </c>
      <c r="H145" s="35">
        <f>G145/F145</f>
        <v>0.06870229007633588</v>
      </c>
      <c r="I145" s="34">
        <v>366</v>
      </c>
      <c r="J145" s="34">
        <f>E145/G145</f>
        <v>5.407407407407407</v>
      </c>
      <c r="K145" s="34">
        <f>E145/F145</f>
        <v>0.37150127226463103</v>
      </c>
      <c r="L145" s="34">
        <v>63</v>
      </c>
      <c r="M145" s="34">
        <v>1</v>
      </c>
      <c r="N145" s="34">
        <v>5594</v>
      </c>
      <c r="O145" s="36">
        <f>E145/N145</f>
        <v>0.02609939220593493</v>
      </c>
      <c r="P145" s="34">
        <v>20</v>
      </c>
      <c r="Q145" s="34">
        <v>122</v>
      </c>
      <c r="R145" s="34">
        <v>0</v>
      </c>
      <c r="S145" s="34">
        <v>2</v>
      </c>
    </row>
    <row r="146" spans="2:19" ht="13.5">
      <c r="B146" s="32" t="s">
        <v>153</v>
      </c>
      <c r="C146" s="33">
        <v>10</v>
      </c>
      <c r="D146" s="32" t="s">
        <v>317</v>
      </c>
      <c r="E146" s="34">
        <v>167</v>
      </c>
      <c r="F146" s="34">
        <v>50</v>
      </c>
      <c r="G146" s="34">
        <v>18</v>
      </c>
      <c r="H146" s="35">
        <f>G146/F146</f>
        <v>0.36</v>
      </c>
      <c r="I146" s="34">
        <v>32</v>
      </c>
      <c r="J146" s="34">
        <f>E146/G146</f>
        <v>9.277777777777779</v>
      </c>
      <c r="K146" s="34">
        <f>E146/F146</f>
        <v>3.34</v>
      </c>
      <c r="L146" s="34">
        <v>45</v>
      </c>
      <c r="M146" s="34">
        <v>1</v>
      </c>
      <c r="N146" s="34">
        <v>6480</v>
      </c>
      <c r="O146" s="36">
        <f>E146/N146</f>
        <v>0.025771604938271606</v>
      </c>
      <c r="P146" s="34">
        <v>96</v>
      </c>
      <c r="Q146" s="34">
        <v>63</v>
      </c>
      <c r="R146" s="34">
        <v>3</v>
      </c>
      <c r="S146" s="34">
        <v>3</v>
      </c>
    </row>
    <row r="147" spans="2:19" ht="13.5">
      <c r="B147" s="32" t="s">
        <v>152</v>
      </c>
      <c r="C147" s="33">
        <v>21</v>
      </c>
      <c r="D147" s="32" t="s">
        <v>318</v>
      </c>
      <c r="E147" s="34">
        <v>119</v>
      </c>
      <c r="F147" s="34">
        <v>18</v>
      </c>
      <c r="G147" s="34">
        <v>4</v>
      </c>
      <c r="H147" s="35">
        <f>G147/F147</f>
        <v>0.2222222222222222</v>
      </c>
      <c r="I147" s="34">
        <v>14</v>
      </c>
      <c r="J147" s="34">
        <f>E147/G147</f>
        <v>29.75</v>
      </c>
      <c r="K147" s="34">
        <f>E147/F147</f>
        <v>6.611111111111111</v>
      </c>
      <c r="L147" s="34">
        <v>110</v>
      </c>
      <c r="M147" s="34">
        <v>2</v>
      </c>
      <c r="N147" s="34">
        <v>4917</v>
      </c>
      <c r="O147" s="36">
        <f>E147/N147</f>
        <v>0.0242017490339638</v>
      </c>
      <c r="P147" s="34">
        <v>93</v>
      </c>
      <c r="Q147" s="34">
        <v>23</v>
      </c>
      <c r="R147" s="34">
        <v>2</v>
      </c>
      <c r="S147" s="34">
        <v>1</v>
      </c>
    </row>
    <row r="148" spans="2:19" ht="13.5">
      <c r="B148" s="32" t="s">
        <v>153</v>
      </c>
      <c r="C148" s="33">
        <v>8</v>
      </c>
      <c r="D148" s="32" t="s">
        <v>319</v>
      </c>
      <c r="E148" s="34">
        <v>139</v>
      </c>
      <c r="F148" s="34">
        <v>36</v>
      </c>
      <c r="G148" s="34">
        <v>16</v>
      </c>
      <c r="H148" s="35">
        <f>G148/F148</f>
        <v>0.4444444444444444</v>
      </c>
      <c r="I148" s="34">
        <v>20</v>
      </c>
      <c r="J148" s="34">
        <f>E148/G148</f>
        <v>8.6875</v>
      </c>
      <c r="K148" s="34">
        <f>E148/F148</f>
        <v>3.861111111111111</v>
      </c>
      <c r="L148" s="34">
        <v>24</v>
      </c>
      <c r="M148" s="34">
        <v>1</v>
      </c>
      <c r="N148" s="34">
        <v>5817</v>
      </c>
      <c r="O148" s="36">
        <f>E148/N148</f>
        <v>0.02389547876912498</v>
      </c>
      <c r="P148" s="34">
        <v>80</v>
      </c>
      <c r="Q148" s="34">
        <v>43</v>
      </c>
      <c r="R148" s="34">
        <v>0</v>
      </c>
      <c r="S148" s="34">
        <v>2</v>
      </c>
    </row>
    <row r="149" spans="2:19" ht="13.5">
      <c r="B149" s="32" t="s">
        <v>151</v>
      </c>
      <c r="C149" s="33">
        <v>18</v>
      </c>
      <c r="D149" s="32" t="s">
        <v>320</v>
      </c>
      <c r="E149" s="34">
        <v>145</v>
      </c>
      <c r="F149" s="34">
        <v>31</v>
      </c>
      <c r="G149" s="34">
        <v>5</v>
      </c>
      <c r="H149" s="35">
        <f>G149/F149</f>
        <v>0.16129032258064516</v>
      </c>
      <c r="I149" s="34">
        <v>26</v>
      </c>
      <c r="J149" s="34">
        <f>E149/G149</f>
        <v>29</v>
      </c>
      <c r="K149" s="34">
        <f>E149/F149</f>
        <v>4.67741935483871</v>
      </c>
      <c r="L149" s="34">
        <v>102</v>
      </c>
      <c r="M149" s="34">
        <v>1</v>
      </c>
      <c r="N149" s="34">
        <v>6297</v>
      </c>
      <c r="O149" s="36">
        <f>E149/N149</f>
        <v>0.02302683817690964</v>
      </c>
      <c r="P149" s="34">
        <v>135</v>
      </c>
      <c r="Q149" s="34">
        <v>3</v>
      </c>
      <c r="R149" s="34">
        <v>0</v>
      </c>
      <c r="S149" s="34">
        <v>0</v>
      </c>
    </row>
    <row r="150" spans="2:19" ht="13.5">
      <c r="B150" s="32" t="s">
        <v>24</v>
      </c>
      <c r="C150" s="33">
        <v>14</v>
      </c>
      <c r="D150" s="32" t="s">
        <v>321</v>
      </c>
      <c r="E150" s="34">
        <v>127</v>
      </c>
      <c r="F150" s="34">
        <v>18</v>
      </c>
      <c r="G150" s="34">
        <v>1</v>
      </c>
      <c r="H150" s="35">
        <f>G150/F150</f>
        <v>0.05555555555555555</v>
      </c>
      <c r="I150" s="34">
        <v>17</v>
      </c>
      <c r="J150" s="34">
        <f>E150/G150</f>
        <v>127</v>
      </c>
      <c r="K150" s="34">
        <f>E150/F150</f>
        <v>7.055555555555555</v>
      </c>
      <c r="L150" s="34">
        <v>127</v>
      </c>
      <c r="M150" s="34">
        <v>127</v>
      </c>
      <c r="N150" s="34">
        <v>6206</v>
      </c>
      <c r="O150" s="36">
        <f>E150/N150</f>
        <v>0.02046406703190461</v>
      </c>
      <c r="P150" s="34">
        <v>10</v>
      </c>
      <c r="Q150" s="34">
        <v>74</v>
      </c>
      <c r="R150" s="34">
        <v>0</v>
      </c>
      <c r="S150" s="34">
        <v>0</v>
      </c>
    </row>
    <row r="151" spans="2:19" ht="13.5">
      <c r="B151" s="32" t="s">
        <v>151</v>
      </c>
      <c r="C151" s="33">
        <v>15</v>
      </c>
      <c r="D151" s="32" t="s">
        <v>322</v>
      </c>
      <c r="E151" s="34">
        <v>145</v>
      </c>
      <c r="F151" s="34">
        <v>53</v>
      </c>
      <c r="G151" s="34">
        <v>18</v>
      </c>
      <c r="H151" s="35">
        <f>G151/F151</f>
        <v>0.33962264150943394</v>
      </c>
      <c r="I151" s="34">
        <v>35</v>
      </c>
      <c r="J151" s="34">
        <f>E151/G151</f>
        <v>8.055555555555555</v>
      </c>
      <c r="K151" s="34">
        <f>E151/F151</f>
        <v>2.7358490566037736</v>
      </c>
      <c r="L151" s="34">
        <v>22</v>
      </c>
      <c r="M151" s="34">
        <v>1</v>
      </c>
      <c r="N151" s="34">
        <v>7154</v>
      </c>
      <c r="O151" s="36">
        <f>E151/N151</f>
        <v>0.020268381325132794</v>
      </c>
      <c r="P151" s="34">
        <v>45</v>
      </c>
      <c r="Q151" s="34">
        <v>97</v>
      </c>
      <c r="R151" s="34">
        <v>0</v>
      </c>
      <c r="S151" s="34">
        <v>3</v>
      </c>
    </row>
    <row r="152" spans="2:19" ht="13.5">
      <c r="B152" s="32" t="s">
        <v>152</v>
      </c>
      <c r="C152" s="33">
        <v>17</v>
      </c>
      <c r="D152" s="32" t="s">
        <v>323</v>
      </c>
      <c r="E152" s="34">
        <v>95</v>
      </c>
      <c r="F152" s="34">
        <v>23</v>
      </c>
      <c r="G152" s="34">
        <v>6</v>
      </c>
      <c r="H152" s="35">
        <f>G152/F152</f>
        <v>0.2608695652173913</v>
      </c>
      <c r="I152" s="34">
        <v>17</v>
      </c>
      <c r="J152" s="34">
        <f>E152/G152</f>
        <v>15.833333333333334</v>
      </c>
      <c r="K152" s="34">
        <f>E152/F152</f>
        <v>4.130434782608695</v>
      </c>
      <c r="L152" s="34">
        <v>39</v>
      </c>
      <c r="M152" s="34">
        <v>1</v>
      </c>
      <c r="N152" s="34">
        <v>4927</v>
      </c>
      <c r="O152" s="36">
        <f>E152/N152</f>
        <v>0.01928151004668155</v>
      </c>
      <c r="P152" s="34">
        <v>57</v>
      </c>
      <c r="Q152" s="34">
        <v>38</v>
      </c>
      <c r="R152" s="34">
        <v>0</v>
      </c>
      <c r="S152" s="34">
        <v>0</v>
      </c>
    </row>
    <row r="153" spans="2:19" ht="13.5">
      <c r="B153" s="32" t="s">
        <v>24</v>
      </c>
      <c r="C153" s="33">
        <v>13</v>
      </c>
      <c r="D153" s="32" t="s">
        <v>324</v>
      </c>
      <c r="E153" s="34">
        <v>98</v>
      </c>
      <c r="F153" s="34">
        <v>11</v>
      </c>
      <c r="G153" s="34">
        <v>8</v>
      </c>
      <c r="H153" s="35">
        <f>G153/F153</f>
        <v>0.7272727272727273</v>
      </c>
      <c r="I153" s="34">
        <v>3</v>
      </c>
      <c r="J153" s="34">
        <f>E153/G153</f>
        <v>12.25</v>
      </c>
      <c r="K153" s="34">
        <f>E153/F153</f>
        <v>8.909090909090908</v>
      </c>
      <c r="L153" s="34">
        <v>41</v>
      </c>
      <c r="M153" s="34">
        <v>4</v>
      </c>
      <c r="N153" s="34">
        <v>5565</v>
      </c>
      <c r="O153" s="36">
        <f>E153/N153</f>
        <v>0.01761006289308176</v>
      </c>
      <c r="P153" s="34">
        <v>63</v>
      </c>
      <c r="Q153" s="34">
        <v>22</v>
      </c>
      <c r="R153" s="34">
        <v>0</v>
      </c>
      <c r="S153" s="34">
        <v>0</v>
      </c>
    </row>
    <row r="154" spans="2:19" ht="13.5">
      <c r="B154" s="32" t="s">
        <v>151</v>
      </c>
      <c r="C154" s="33">
        <v>3</v>
      </c>
      <c r="D154" s="32" t="s">
        <v>325</v>
      </c>
      <c r="E154" s="34">
        <v>110</v>
      </c>
      <c r="F154" s="34">
        <v>20</v>
      </c>
      <c r="G154" s="34">
        <v>5</v>
      </c>
      <c r="H154" s="35">
        <f>G154/F154</f>
        <v>0.25</v>
      </c>
      <c r="I154" s="34">
        <v>15</v>
      </c>
      <c r="J154" s="34">
        <f>E154/G154</f>
        <v>22</v>
      </c>
      <c r="K154" s="34">
        <f>E154/F154</f>
        <v>5.5</v>
      </c>
      <c r="L154" s="34">
        <v>43</v>
      </c>
      <c r="M154" s="34">
        <v>9</v>
      </c>
      <c r="N154" s="34">
        <v>7394</v>
      </c>
      <c r="O154" s="36">
        <f>E154/N154</f>
        <v>0.014876927238301325</v>
      </c>
      <c r="P154" s="34">
        <v>70</v>
      </c>
      <c r="Q154" s="34">
        <v>34</v>
      </c>
      <c r="R154" s="34">
        <v>2</v>
      </c>
      <c r="S154" s="34">
        <v>3</v>
      </c>
    </row>
    <row r="155" spans="2:19" ht="13.5">
      <c r="B155" s="32" t="s">
        <v>24</v>
      </c>
      <c r="C155" s="33">
        <v>6</v>
      </c>
      <c r="D155" s="32" t="s">
        <v>326</v>
      </c>
      <c r="E155" s="34">
        <v>91</v>
      </c>
      <c r="F155" s="34">
        <v>92</v>
      </c>
      <c r="G155" s="34">
        <v>17</v>
      </c>
      <c r="H155" s="35">
        <f>G155/F155</f>
        <v>0.18478260869565216</v>
      </c>
      <c r="I155" s="34">
        <v>75</v>
      </c>
      <c r="J155" s="34">
        <f>E155/G155</f>
        <v>5.352941176470588</v>
      </c>
      <c r="K155" s="34">
        <f>E155/F155</f>
        <v>0.9891304347826086</v>
      </c>
      <c r="L155" s="34">
        <v>23</v>
      </c>
      <c r="M155" s="34">
        <v>1</v>
      </c>
      <c r="N155" s="34">
        <v>6141</v>
      </c>
      <c r="O155" s="36">
        <f>E155/N155</f>
        <v>0.01481843347988927</v>
      </c>
      <c r="P155" s="34">
        <v>36</v>
      </c>
      <c r="Q155" s="34">
        <v>50</v>
      </c>
      <c r="R155" s="34">
        <v>0</v>
      </c>
      <c r="S155" s="34">
        <v>0</v>
      </c>
    </row>
    <row r="156" spans="2:19" ht="13.5">
      <c r="B156" s="32" t="s">
        <v>151</v>
      </c>
      <c r="C156" s="33">
        <v>10</v>
      </c>
      <c r="D156" s="32" t="s">
        <v>327</v>
      </c>
      <c r="E156" s="34">
        <v>91</v>
      </c>
      <c r="F156" s="34">
        <v>40</v>
      </c>
      <c r="G156" s="34">
        <v>13</v>
      </c>
      <c r="H156" s="35">
        <f>G156/F156</f>
        <v>0.325</v>
      </c>
      <c r="I156" s="34">
        <v>27</v>
      </c>
      <c r="J156" s="34">
        <f>E156/G156</f>
        <v>7</v>
      </c>
      <c r="K156" s="34">
        <f>E156/F156</f>
        <v>2.275</v>
      </c>
      <c r="L156" s="34">
        <v>24</v>
      </c>
      <c r="M156" s="34">
        <v>1</v>
      </c>
      <c r="N156" s="34">
        <v>6257</v>
      </c>
      <c r="O156" s="36">
        <f>E156/N156</f>
        <v>0.014543711043631133</v>
      </c>
      <c r="P156" s="34">
        <v>79</v>
      </c>
      <c r="Q156" s="34">
        <v>0</v>
      </c>
      <c r="R156" s="34">
        <v>2</v>
      </c>
      <c r="S156" s="34">
        <v>3</v>
      </c>
    </row>
    <row r="157" spans="2:19" ht="13.5">
      <c r="B157" s="32" t="s">
        <v>151</v>
      </c>
      <c r="C157" s="33">
        <v>15</v>
      </c>
      <c r="D157" s="32" t="s">
        <v>328</v>
      </c>
      <c r="E157" s="34">
        <v>98</v>
      </c>
      <c r="F157" s="34">
        <v>15</v>
      </c>
      <c r="G157" s="34">
        <v>5</v>
      </c>
      <c r="H157" s="35">
        <f>G157/F157</f>
        <v>0.3333333333333333</v>
      </c>
      <c r="I157" s="34">
        <v>10</v>
      </c>
      <c r="J157" s="34">
        <f>E157/G157</f>
        <v>19.6</v>
      </c>
      <c r="K157" s="34">
        <f>E157/F157</f>
        <v>6.533333333333333</v>
      </c>
      <c r="L157" s="34">
        <v>91</v>
      </c>
      <c r="M157" s="34">
        <v>1</v>
      </c>
      <c r="N157" s="34">
        <v>7154</v>
      </c>
      <c r="O157" s="36">
        <f>E157/N157</f>
        <v>0.0136986301369863</v>
      </c>
      <c r="P157" s="34">
        <v>51</v>
      </c>
      <c r="Q157" s="34">
        <v>41</v>
      </c>
      <c r="R157" s="34">
        <v>3</v>
      </c>
      <c r="S157" s="34">
        <v>1</v>
      </c>
    </row>
    <row r="158" spans="2:19" ht="13.5">
      <c r="B158" s="32" t="s">
        <v>151</v>
      </c>
      <c r="C158" s="33">
        <v>15</v>
      </c>
      <c r="D158" s="32" t="s">
        <v>329</v>
      </c>
      <c r="E158" s="34">
        <v>80</v>
      </c>
      <c r="F158" s="34">
        <v>383</v>
      </c>
      <c r="G158" s="34">
        <v>21</v>
      </c>
      <c r="H158" s="35">
        <f>G158/F158</f>
        <v>0.05483028720626632</v>
      </c>
      <c r="I158" s="34">
        <v>362</v>
      </c>
      <c r="J158" s="34">
        <f>E158/G158</f>
        <v>3.8095238095238093</v>
      </c>
      <c r="K158" s="34">
        <f>E158/F158</f>
        <v>0.20887728459530025</v>
      </c>
      <c r="L158" s="34">
        <v>17</v>
      </c>
      <c r="M158" s="34">
        <v>1</v>
      </c>
      <c r="N158" s="34">
        <v>7154</v>
      </c>
      <c r="O158" s="36">
        <f>E158/N158</f>
        <v>0.01118255521386637</v>
      </c>
      <c r="P158" s="34">
        <v>9</v>
      </c>
      <c r="Q158" s="34">
        <v>71</v>
      </c>
      <c r="R158" s="34">
        <v>0</v>
      </c>
      <c r="S158" s="34">
        <v>0</v>
      </c>
    </row>
    <row r="159" spans="2:19" ht="13.5">
      <c r="B159" s="32" t="s">
        <v>24</v>
      </c>
      <c r="C159" s="33">
        <v>10</v>
      </c>
      <c r="D159" s="32" t="s">
        <v>330</v>
      </c>
      <c r="E159" s="34">
        <v>64</v>
      </c>
      <c r="F159" s="34">
        <v>16</v>
      </c>
      <c r="G159" s="34">
        <v>3</v>
      </c>
      <c r="H159" s="35">
        <f>G159/F159</f>
        <v>0.1875</v>
      </c>
      <c r="I159" s="34">
        <v>13</v>
      </c>
      <c r="J159" s="34">
        <f>E159/G159</f>
        <v>21.333333333333332</v>
      </c>
      <c r="K159" s="34">
        <f>E159/F159</f>
        <v>4</v>
      </c>
      <c r="L159" s="34">
        <v>56</v>
      </c>
      <c r="M159" s="34">
        <v>2</v>
      </c>
      <c r="N159" s="34">
        <v>5749</v>
      </c>
      <c r="O159" s="36">
        <f>E159/N159</f>
        <v>0.011132370847103844</v>
      </c>
      <c r="P159" s="34">
        <v>33</v>
      </c>
      <c r="Q159" s="34">
        <v>26</v>
      </c>
      <c r="R159" s="34">
        <v>0</v>
      </c>
      <c r="S159" s="34">
        <v>2</v>
      </c>
    </row>
    <row r="160" spans="2:19" ht="13.5">
      <c r="B160" s="32" t="s">
        <v>151</v>
      </c>
      <c r="C160" s="33">
        <v>10</v>
      </c>
      <c r="D160" s="32" t="s">
        <v>331</v>
      </c>
      <c r="E160" s="34">
        <v>64</v>
      </c>
      <c r="F160" s="34">
        <v>43</v>
      </c>
      <c r="G160" s="34">
        <v>8</v>
      </c>
      <c r="H160" s="35">
        <f>G160/F160</f>
        <v>0.18604651162790697</v>
      </c>
      <c r="I160" s="34">
        <v>35</v>
      </c>
      <c r="J160" s="34">
        <f>E160/G160</f>
        <v>8</v>
      </c>
      <c r="K160" s="34">
        <f>E160/F160</f>
        <v>1.4883720930232558</v>
      </c>
      <c r="L160" s="34">
        <v>35</v>
      </c>
      <c r="M160" s="34">
        <v>1</v>
      </c>
      <c r="N160" s="34">
        <v>6257</v>
      </c>
      <c r="O160" s="36">
        <f>E160/N160</f>
        <v>0.010228544030685632</v>
      </c>
      <c r="P160" s="34">
        <v>39</v>
      </c>
      <c r="Q160" s="34">
        <v>23</v>
      </c>
      <c r="R160" s="34">
        <v>0</v>
      </c>
      <c r="S160" s="34">
        <v>2</v>
      </c>
    </row>
    <row r="161" spans="2:19" ht="13.5">
      <c r="B161" s="32" t="s">
        <v>156</v>
      </c>
      <c r="C161" s="33">
        <v>5</v>
      </c>
      <c r="D161" s="32" t="s">
        <v>332</v>
      </c>
      <c r="E161" s="34">
        <v>49</v>
      </c>
      <c r="F161" s="34">
        <v>10</v>
      </c>
      <c r="G161" s="34">
        <v>1</v>
      </c>
      <c r="H161" s="35">
        <f>G161/F161</f>
        <v>0.1</v>
      </c>
      <c r="I161" s="34">
        <v>9</v>
      </c>
      <c r="J161" s="34">
        <f>E161/G161</f>
        <v>49</v>
      </c>
      <c r="K161" s="34">
        <f>E161/F161</f>
        <v>4.9</v>
      </c>
      <c r="L161" s="34">
        <v>49</v>
      </c>
      <c r="M161" s="34">
        <v>49</v>
      </c>
      <c r="N161" s="34">
        <v>6098</v>
      </c>
      <c r="O161" s="36">
        <f>E161/N161</f>
        <v>0.008035421449655624</v>
      </c>
      <c r="P161" s="34">
        <v>48</v>
      </c>
      <c r="Q161" s="34">
        <v>0</v>
      </c>
      <c r="R161" s="34">
        <v>1</v>
      </c>
      <c r="S161" s="34">
        <v>0</v>
      </c>
    </row>
    <row r="162" spans="2:19" ht="13.5">
      <c r="B162" s="32" t="s">
        <v>152</v>
      </c>
      <c r="C162" s="33">
        <v>11</v>
      </c>
      <c r="D162" s="32" t="s">
        <v>333</v>
      </c>
      <c r="E162" s="34">
        <v>43</v>
      </c>
      <c r="F162" s="34">
        <v>8</v>
      </c>
      <c r="G162" s="34">
        <v>2</v>
      </c>
      <c r="H162" s="35">
        <f>G162/F162</f>
        <v>0.25</v>
      </c>
      <c r="I162" s="34">
        <v>6</v>
      </c>
      <c r="J162" s="34">
        <f>E162/G162</f>
        <v>21.5</v>
      </c>
      <c r="K162" s="34">
        <f>E162/F162</f>
        <v>5.375</v>
      </c>
      <c r="L162" s="34">
        <v>28</v>
      </c>
      <c r="M162" s="34">
        <v>15</v>
      </c>
      <c r="N162" s="34">
        <v>5448</v>
      </c>
      <c r="O162" s="36">
        <f>E162/N162</f>
        <v>0.0078928046989721</v>
      </c>
      <c r="P162" s="34">
        <v>16</v>
      </c>
      <c r="Q162" s="34">
        <v>27</v>
      </c>
      <c r="R162" s="34">
        <v>0</v>
      </c>
      <c r="S162" s="34">
        <v>0</v>
      </c>
    </row>
    <row r="163" spans="2:19" ht="13.5">
      <c r="B163" s="32" t="s">
        <v>90</v>
      </c>
      <c r="C163" s="33">
        <v>8</v>
      </c>
      <c r="D163" s="32" t="s">
        <v>334</v>
      </c>
      <c r="E163" s="34">
        <v>43</v>
      </c>
      <c r="F163" s="34">
        <v>33</v>
      </c>
      <c r="G163" s="34">
        <v>5</v>
      </c>
      <c r="H163" s="35">
        <f>G163/F163</f>
        <v>0.15151515151515152</v>
      </c>
      <c r="I163" s="34">
        <v>28</v>
      </c>
      <c r="J163" s="34">
        <f>E163/G163</f>
        <v>8.6</v>
      </c>
      <c r="K163" s="34">
        <f>E163/F163</f>
        <v>1.303030303030303</v>
      </c>
      <c r="L163" s="34">
        <v>27</v>
      </c>
      <c r="M163" s="34">
        <v>1</v>
      </c>
      <c r="N163" s="34">
        <v>5821</v>
      </c>
      <c r="O163" s="36">
        <f>E163/N163</f>
        <v>0.0073870468991582205</v>
      </c>
      <c r="P163" s="34">
        <v>38</v>
      </c>
      <c r="Q163" s="34">
        <v>1</v>
      </c>
      <c r="R163" s="34">
        <v>3</v>
      </c>
      <c r="S163" s="34">
        <v>0</v>
      </c>
    </row>
    <row r="164" spans="2:19" ht="13.5">
      <c r="B164" s="32" t="s">
        <v>103</v>
      </c>
      <c r="C164" s="33">
        <v>5</v>
      </c>
      <c r="D164" s="32" t="s">
        <v>335</v>
      </c>
      <c r="E164" s="34">
        <v>50</v>
      </c>
      <c r="F164" s="34">
        <v>65</v>
      </c>
      <c r="G164" s="34">
        <v>7</v>
      </c>
      <c r="H164" s="35">
        <f>G164/F164</f>
        <v>0.1076923076923077</v>
      </c>
      <c r="I164" s="34">
        <v>58</v>
      </c>
      <c r="J164" s="34">
        <f>E164/G164</f>
        <v>7.142857142857143</v>
      </c>
      <c r="K164" s="34">
        <f>E164/F164</f>
        <v>0.7692307692307693</v>
      </c>
      <c r="L164" s="34">
        <v>25</v>
      </c>
      <c r="M164" s="34">
        <v>1</v>
      </c>
      <c r="N164" s="34">
        <v>6895</v>
      </c>
      <c r="O164" s="36">
        <f>E164/N164</f>
        <v>0.007251631617113851</v>
      </c>
      <c r="P164" s="34">
        <v>19</v>
      </c>
      <c r="Q164" s="34">
        <v>26</v>
      </c>
      <c r="R164" s="34">
        <v>0</v>
      </c>
      <c r="S164" s="34">
        <v>2</v>
      </c>
    </row>
    <row r="165" spans="2:19" ht="13.5">
      <c r="B165" s="32" t="s">
        <v>155</v>
      </c>
      <c r="C165" s="33">
        <v>5</v>
      </c>
      <c r="D165" s="32" t="s">
        <v>336</v>
      </c>
      <c r="E165" s="34">
        <v>41</v>
      </c>
      <c r="F165" s="34">
        <v>35</v>
      </c>
      <c r="G165" s="34">
        <v>4</v>
      </c>
      <c r="H165" s="35">
        <f>G165/F165</f>
        <v>0.11428571428571428</v>
      </c>
      <c r="I165" s="34">
        <v>31</v>
      </c>
      <c r="J165" s="34">
        <f>E165/G165</f>
        <v>10.25</v>
      </c>
      <c r="K165" s="34">
        <f>E165/F165</f>
        <v>1.1714285714285715</v>
      </c>
      <c r="L165" s="34">
        <v>20</v>
      </c>
      <c r="M165" s="34">
        <v>4</v>
      </c>
      <c r="N165" s="34">
        <v>6032</v>
      </c>
      <c r="O165" s="36">
        <f>E165/N165</f>
        <v>0.006797082228116711</v>
      </c>
      <c r="P165" s="34">
        <v>28</v>
      </c>
      <c r="Q165" s="34">
        <v>12</v>
      </c>
      <c r="R165" s="34">
        <v>1</v>
      </c>
      <c r="S165" s="34">
        <v>0</v>
      </c>
    </row>
    <row r="166" spans="2:19" ht="13.5">
      <c r="B166" s="32" t="s">
        <v>155</v>
      </c>
      <c r="C166" s="33">
        <v>6</v>
      </c>
      <c r="D166" s="32" t="s">
        <v>337</v>
      </c>
      <c r="E166" s="34">
        <v>40</v>
      </c>
      <c r="F166" s="34">
        <v>9</v>
      </c>
      <c r="G166" s="34">
        <v>3</v>
      </c>
      <c r="H166" s="35">
        <f>G166/F166</f>
        <v>0.3333333333333333</v>
      </c>
      <c r="I166" s="34">
        <v>6</v>
      </c>
      <c r="J166" s="34">
        <f>E166/G166</f>
        <v>13.333333333333334</v>
      </c>
      <c r="K166" s="34">
        <f>E166/F166</f>
        <v>4.444444444444445</v>
      </c>
      <c r="L166" s="34">
        <v>17</v>
      </c>
      <c r="M166" s="34">
        <v>6</v>
      </c>
      <c r="N166" s="34">
        <v>5901</v>
      </c>
      <c r="O166" s="36">
        <f>E166/N166</f>
        <v>0.006778512116590409</v>
      </c>
      <c r="P166" s="34">
        <v>21</v>
      </c>
      <c r="Q166" s="34">
        <v>19</v>
      </c>
      <c r="R166" s="34">
        <v>0</v>
      </c>
      <c r="S166" s="34">
        <v>0</v>
      </c>
    </row>
    <row r="167" spans="2:19" ht="13.5">
      <c r="B167" s="32" t="s">
        <v>26</v>
      </c>
      <c r="C167" s="33">
        <v>13</v>
      </c>
      <c r="D167" s="32" t="s">
        <v>338</v>
      </c>
      <c r="E167" s="34">
        <v>30</v>
      </c>
      <c r="F167" s="34">
        <v>11</v>
      </c>
      <c r="G167" s="34">
        <v>5</v>
      </c>
      <c r="H167" s="35">
        <f>G167/F167</f>
        <v>0.45454545454545453</v>
      </c>
      <c r="I167" s="34">
        <v>6</v>
      </c>
      <c r="J167" s="34">
        <f>E167/G167</f>
        <v>6</v>
      </c>
      <c r="K167" s="34">
        <f>E167/F167</f>
        <v>2.727272727272727</v>
      </c>
      <c r="L167" s="34">
        <v>14</v>
      </c>
      <c r="M167" s="34">
        <v>1</v>
      </c>
      <c r="N167" s="34">
        <v>5195</v>
      </c>
      <c r="O167" s="36">
        <f>E167/N167</f>
        <v>0.005774783445620789</v>
      </c>
      <c r="P167" s="34">
        <v>24</v>
      </c>
      <c r="Q167" s="34">
        <v>1</v>
      </c>
      <c r="R167" s="34">
        <v>1</v>
      </c>
      <c r="S167" s="34">
        <v>0</v>
      </c>
    </row>
    <row r="168" spans="2:19" ht="13.5">
      <c r="B168" s="32" t="s">
        <v>24</v>
      </c>
      <c r="C168" s="33">
        <v>6</v>
      </c>
      <c r="D168" s="32" t="s">
        <v>339</v>
      </c>
      <c r="E168" s="37">
        <v>34</v>
      </c>
      <c r="F168" s="38">
        <v>17</v>
      </c>
      <c r="G168" s="37">
        <v>3</v>
      </c>
      <c r="H168" s="39">
        <f>G168/F168</f>
        <v>0.17647058823529413</v>
      </c>
      <c r="I168" s="38">
        <v>14</v>
      </c>
      <c r="J168" s="38">
        <f>E168/G168</f>
        <v>11.333333333333334</v>
      </c>
      <c r="K168" s="38">
        <f>E168/F168</f>
        <v>2</v>
      </c>
      <c r="L168" s="37">
        <v>27</v>
      </c>
      <c r="M168" s="37">
        <v>1</v>
      </c>
      <c r="N168" s="38">
        <v>6141</v>
      </c>
      <c r="O168" s="40">
        <f>E168/N168</f>
        <v>0.005536557563914672</v>
      </c>
      <c r="P168" s="37">
        <v>1</v>
      </c>
      <c r="Q168" s="37">
        <v>33</v>
      </c>
      <c r="R168" s="37">
        <v>0</v>
      </c>
      <c r="S168" s="37">
        <v>0</v>
      </c>
    </row>
    <row r="169" spans="2:19" ht="13.5">
      <c r="B169" s="32" t="s">
        <v>26</v>
      </c>
      <c r="C169" s="33">
        <v>9</v>
      </c>
      <c r="D169" s="32" t="s">
        <v>340</v>
      </c>
      <c r="E169" s="34">
        <v>32</v>
      </c>
      <c r="F169" s="34">
        <v>18</v>
      </c>
      <c r="G169" s="34">
        <v>5</v>
      </c>
      <c r="H169" s="35">
        <f>G169/F169</f>
        <v>0.2777777777777778</v>
      </c>
      <c r="I169" s="34">
        <v>13</v>
      </c>
      <c r="J169" s="34">
        <f>E169/G169</f>
        <v>6.4</v>
      </c>
      <c r="K169" s="34">
        <f>E169/F169</f>
        <v>1.7777777777777777</v>
      </c>
      <c r="L169" s="34">
        <v>19</v>
      </c>
      <c r="M169" s="34">
        <v>1</v>
      </c>
      <c r="N169" s="34">
        <v>6103</v>
      </c>
      <c r="O169" s="36">
        <f>E169/N169</f>
        <v>0.005243322955923316</v>
      </c>
      <c r="P169" s="34">
        <v>25</v>
      </c>
      <c r="Q169" s="34">
        <v>4</v>
      </c>
      <c r="R169" s="34">
        <v>1</v>
      </c>
      <c r="S169" s="34">
        <v>0</v>
      </c>
    </row>
    <row r="170" spans="2:19" ht="13.5">
      <c r="B170" s="32" t="s">
        <v>24</v>
      </c>
      <c r="C170" s="33">
        <v>16</v>
      </c>
      <c r="D170" s="32" t="s">
        <v>341</v>
      </c>
      <c r="E170" s="34">
        <v>23</v>
      </c>
      <c r="F170" s="34">
        <v>9</v>
      </c>
      <c r="G170" s="34">
        <v>4</v>
      </c>
      <c r="H170" s="35">
        <f>G170/F170</f>
        <v>0.4444444444444444</v>
      </c>
      <c r="I170" s="34">
        <v>5</v>
      </c>
      <c r="J170" s="34">
        <f>E170/G170</f>
        <v>5.75</v>
      </c>
      <c r="K170" s="34">
        <f>E170/F170</f>
        <v>2.5555555555555554</v>
      </c>
      <c r="L170" s="34">
        <v>9</v>
      </c>
      <c r="M170" s="34">
        <v>1</v>
      </c>
      <c r="N170" s="34">
        <v>5808</v>
      </c>
      <c r="O170" s="36">
        <f>E170/N170</f>
        <v>0.003960055096418733</v>
      </c>
      <c r="P170" s="34">
        <v>17</v>
      </c>
      <c r="Q170" s="34">
        <v>4</v>
      </c>
      <c r="R170" s="34">
        <v>0</v>
      </c>
      <c r="S170" s="34">
        <v>0</v>
      </c>
    </row>
    <row r="171" spans="2:19" ht="13.5">
      <c r="B171" s="32" t="s">
        <v>24</v>
      </c>
      <c r="C171" s="33">
        <v>11</v>
      </c>
      <c r="D171" s="32" t="s">
        <v>342</v>
      </c>
      <c r="E171" s="34">
        <v>24</v>
      </c>
      <c r="F171" s="34">
        <v>3</v>
      </c>
      <c r="G171" s="34">
        <v>1</v>
      </c>
      <c r="H171" s="35">
        <f>G171/F171</f>
        <v>0.3333333333333333</v>
      </c>
      <c r="I171" s="34">
        <v>2</v>
      </c>
      <c r="J171" s="34">
        <f>E171/G171</f>
        <v>24</v>
      </c>
      <c r="K171" s="34">
        <f>E171/F171</f>
        <v>8</v>
      </c>
      <c r="L171" s="34">
        <v>24</v>
      </c>
      <c r="M171" s="34">
        <v>24</v>
      </c>
      <c r="N171" s="34">
        <v>6135</v>
      </c>
      <c r="O171" s="36">
        <f>E171/N171</f>
        <v>0.003911980440097799</v>
      </c>
      <c r="P171" s="34">
        <v>13</v>
      </c>
      <c r="Q171" s="34">
        <v>9</v>
      </c>
      <c r="R171" s="34">
        <v>0</v>
      </c>
      <c r="S171" s="34">
        <v>0</v>
      </c>
    </row>
    <row r="172" spans="2:19" ht="13.5">
      <c r="B172" s="32" t="s">
        <v>197</v>
      </c>
      <c r="C172" s="33">
        <v>11</v>
      </c>
      <c r="D172" s="32" t="s">
        <v>343</v>
      </c>
      <c r="E172" s="34">
        <v>15</v>
      </c>
      <c r="F172" s="34">
        <v>14</v>
      </c>
      <c r="G172" s="34">
        <v>5</v>
      </c>
      <c r="H172" s="35">
        <f>G172/F172</f>
        <v>0.35714285714285715</v>
      </c>
      <c r="I172" s="34">
        <v>9</v>
      </c>
      <c r="J172" s="34">
        <f>E172/G172</f>
        <v>3</v>
      </c>
      <c r="K172" s="34">
        <f>E172/F172</f>
        <v>1.0714285714285714</v>
      </c>
      <c r="L172" s="34">
        <v>6</v>
      </c>
      <c r="M172" s="34">
        <v>1</v>
      </c>
      <c r="N172" s="34">
        <v>5173</v>
      </c>
      <c r="O172" s="36">
        <f>E172/N172</f>
        <v>0.002899671370578001</v>
      </c>
      <c r="P172" s="34">
        <v>12</v>
      </c>
      <c r="Q172" s="34">
        <v>2</v>
      </c>
      <c r="R172" s="34">
        <v>0</v>
      </c>
      <c r="S172" s="34">
        <v>1</v>
      </c>
    </row>
    <row r="173" spans="2:19" ht="13.5">
      <c r="B173" s="32" t="s">
        <v>24</v>
      </c>
      <c r="C173" s="33">
        <v>14</v>
      </c>
      <c r="D173" s="32" t="s">
        <v>344</v>
      </c>
      <c r="E173" s="34">
        <v>12</v>
      </c>
      <c r="F173" s="34">
        <v>30</v>
      </c>
      <c r="G173" s="34">
        <v>3</v>
      </c>
      <c r="H173" s="35">
        <f>G173/F173</f>
        <v>0.1</v>
      </c>
      <c r="I173" s="34">
        <v>27</v>
      </c>
      <c r="J173" s="34">
        <f>E173/G173</f>
        <v>4</v>
      </c>
      <c r="K173" s="34">
        <f>E173/F173</f>
        <v>0.4</v>
      </c>
      <c r="L173" s="34">
        <v>7</v>
      </c>
      <c r="M173" s="34">
        <v>2</v>
      </c>
      <c r="N173" s="34">
        <v>6206</v>
      </c>
      <c r="O173" s="36">
        <f>E173/N173</f>
        <v>0.0019336126329358686</v>
      </c>
      <c r="P173" s="34">
        <v>11</v>
      </c>
      <c r="Q173" s="34">
        <v>1</v>
      </c>
      <c r="R173" s="34">
        <v>0</v>
      </c>
      <c r="S173" s="34">
        <v>0</v>
      </c>
    </row>
    <row r="174" spans="2:19" ht="13.5">
      <c r="B174" s="32" t="s">
        <v>105</v>
      </c>
      <c r="C174" s="33">
        <v>2</v>
      </c>
      <c r="D174" s="32" t="s">
        <v>345</v>
      </c>
      <c r="E174" s="34">
        <v>8</v>
      </c>
      <c r="F174" s="34">
        <v>4</v>
      </c>
      <c r="G174" s="34">
        <v>1</v>
      </c>
      <c r="H174" s="35">
        <f>G174/F174</f>
        <v>0.25</v>
      </c>
      <c r="I174" s="34">
        <v>3</v>
      </c>
      <c r="J174" s="34">
        <f>E174/G174</f>
        <v>8</v>
      </c>
      <c r="K174" s="34">
        <f>E174/F174</f>
        <v>2</v>
      </c>
      <c r="L174" s="34">
        <v>16</v>
      </c>
      <c r="M174" s="34">
        <v>16</v>
      </c>
      <c r="N174" s="34">
        <v>5921</v>
      </c>
      <c r="O174" s="36">
        <f>E174/N174</f>
        <v>0.0013511231210944098</v>
      </c>
      <c r="P174" s="34">
        <v>8</v>
      </c>
      <c r="Q174" s="34">
        <v>0</v>
      </c>
      <c r="R174" s="34">
        <v>0</v>
      </c>
      <c r="S174" s="34">
        <v>0</v>
      </c>
    </row>
    <row r="175" spans="2:19" ht="13.5">
      <c r="B175" s="32" t="s">
        <v>26</v>
      </c>
      <c r="C175" s="33">
        <v>11</v>
      </c>
      <c r="D175" s="32" t="s">
        <v>346</v>
      </c>
      <c r="E175" s="34">
        <v>4</v>
      </c>
      <c r="F175" s="34">
        <v>18</v>
      </c>
      <c r="G175" s="34">
        <v>3</v>
      </c>
      <c r="H175" s="35">
        <f>G175/F175</f>
        <v>0.16666666666666666</v>
      </c>
      <c r="I175" s="34">
        <v>15</v>
      </c>
      <c r="J175" s="34">
        <f>E175/G175</f>
        <v>1.3333333333333333</v>
      </c>
      <c r="K175" s="34">
        <f>E175/F175</f>
        <v>0.2222222222222222</v>
      </c>
      <c r="L175" s="34">
        <v>2</v>
      </c>
      <c r="M175" s="34">
        <v>1</v>
      </c>
      <c r="N175" s="34">
        <v>4436</v>
      </c>
      <c r="O175" s="36">
        <f>E175/N175</f>
        <v>0.0009017132551848512</v>
      </c>
      <c r="P175" s="34">
        <v>3</v>
      </c>
      <c r="Q175" s="34">
        <v>1</v>
      </c>
      <c r="R175" s="34">
        <v>0</v>
      </c>
      <c r="S175" s="34">
        <v>0</v>
      </c>
    </row>
    <row r="176" spans="2:19" ht="13.5">
      <c r="B176" s="32" t="s">
        <v>169</v>
      </c>
      <c r="C176" s="33">
        <v>4</v>
      </c>
      <c r="D176" s="32" t="s">
        <v>347</v>
      </c>
      <c r="E176" s="34">
        <v>5</v>
      </c>
      <c r="F176" s="34">
        <v>36</v>
      </c>
      <c r="G176" s="34">
        <v>3</v>
      </c>
      <c r="H176" s="35">
        <f>G176/F176</f>
        <v>0.08333333333333333</v>
      </c>
      <c r="I176" s="34">
        <v>33</v>
      </c>
      <c r="J176" s="34">
        <f>E176/G176</f>
        <v>1.6666666666666667</v>
      </c>
      <c r="K176" s="34">
        <f>E176/F176</f>
        <v>0.1388888888888889</v>
      </c>
      <c r="L176" s="34">
        <v>3</v>
      </c>
      <c r="M176" s="34">
        <v>1</v>
      </c>
      <c r="N176" s="34">
        <v>6443</v>
      </c>
      <c r="O176" s="36">
        <f>E176/N176</f>
        <v>0.0007760360080707744</v>
      </c>
      <c r="P176" s="34">
        <v>2</v>
      </c>
      <c r="Q176" s="34">
        <v>1</v>
      </c>
      <c r="R176" s="34">
        <v>0</v>
      </c>
      <c r="S176" s="34">
        <v>0</v>
      </c>
    </row>
    <row r="177" spans="2:19" ht="13.5">
      <c r="B177" s="32" t="s">
        <v>153</v>
      </c>
      <c r="C177" s="33">
        <v>11</v>
      </c>
      <c r="D177" s="32" t="s">
        <v>348</v>
      </c>
      <c r="E177" s="34">
        <v>2</v>
      </c>
      <c r="F177" s="34">
        <v>11</v>
      </c>
      <c r="G177" s="34">
        <v>1</v>
      </c>
      <c r="H177" s="35">
        <f>G177/F177</f>
        <v>0.09090909090909091</v>
      </c>
      <c r="I177" s="34">
        <v>10</v>
      </c>
      <c r="J177" s="34">
        <f>E177/G177</f>
        <v>2</v>
      </c>
      <c r="K177" s="34">
        <f>E177/F177</f>
        <v>0.18181818181818182</v>
      </c>
      <c r="L177" s="34">
        <v>2</v>
      </c>
      <c r="M177" s="34">
        <v>2</v>
      </c>
      <c r="N177" s="34">
        <v>6497</v>
      </c>
      <c r="O177" s="36">
        <f>E177/N177</f>
        <v>0.00030783438510081576</v>
      </c>
      <c r="P177" s="34">
        <v>2</v>
      </c>
      <c r="Q177" s="34">
        <v>0</v>
      </c>
      <c r="R177" s="34">
        <v>0</v>
      </c>
      <c r="S177" s="34">
        <v>0</v>
      </c>
    </row>
    <row r="178" spans="2:19" ht="13.5">
      <c r="B178" s="32" t="s">
        <v>169</v>
      </c>
      <c r="C178" s="33">
        <v>3</v>
      </c>
      <c r="D178" s="32" t="s">
        <v>349</v>
      </c>
      <c r="E178" s="41" t="s">
        <v>350</v>
      </c>
      <c r="F178" s="34">
        <v>1</v>
      </c>
      <c r="G178" s="41" t="s">
        <v>350</v>
      </c>
      <c r="H178" s="41" t="s">
        <v>350</v>
      </c>
      <c r="I178" s="37">
        <v>1</v>
      </c>
      <c r="J178" s="41" t="s">
        <v>350</v>
      </c>
      <c r="K178" s="41" t="s">
        <v>350</v>
      </c>
      <c r="L178" s="41" t="s">
        <v>350</v>
      </c>
      <c r="M178" s="41" t="s">
        <v>350</v>
      </c>
      <c r="N178" s="34">
        <v>5603</v>
      </c>
      <c r="O178" s="41" t="s">
        <v>350</v>
      </c>
      <c r="P178" s="41" t="s">
        <v>350</v>
      </c>
      <c r="Q178" s="41" t="s">
        <v>350</v>
      </c>
      <c r="R178" s="41" t="s">
        <v>350</v>
      </c>
      <c r="S178" s="41" t="s">
        <v>350</v>
      </c>
    </row>
    <row r="179" spans="2:19" ht="13.5">
      <c r="B179" s="18" t="s">
        <v>24</v>
      </c>
      <c r="C179" s="19">
        <v>8</v>
      </c>
      <c r="D179" s="18" t="s">
        <v>351</v>
      </c>
      <c r="E179" s="41" t="s">
        <v>350</v>
      </c>
      <c r="F179" s="41">
        <v>0</v>
      </c>
      <c r="G179" s="41" t="s">
        <v>350</v>
      </c>
      <c r="H179" s="41" t="s">
        <v>350</v>
      </c>
      <c r="I179" s="41" t="s">
        <v>350</v>
      </c>
      <c r="J179" s="41" t="s">
        <v>350</v>
      </c>
      <c r="K179" s="41" t="s">
        <v>350</v>
      </c>
      <c r="L179" s="41" t="s">
        <v>350</v>
      </c>
      <c r="M179" s="41" t="s">
        <v>350</v>
      </c>
      <c r="N179" s="16">
        <v>6461</v>
      </c>
      <c r="O179" s="41" t="s">
        <v>350</v>
      </c>
      <c r="P179" s="41" t="s">
        <v>350</v>
      </c>
      <c r="Q179" s="41" t="s">
        <v>350</v>
      </c>
      <c r="R179" s="41" t="s">
        <v>350</v>
      </c>
      <c r="S179" s="41" t="s">
        <v>350</v>
      </c>
    </row>
    <row r="180" spans="2:19" ht="13.5">
      <c r="B180" s="18" t="s">
        <v>352</v>
      </c>
      <c r="C180" s="19">
        <v>3</v>
      </c>
      <c r="D180" s="18" t="s">
        <v>353</v>
      </c>
      <c r="E180" s="41" t="s">
        <v>350</v>
      </c>
      <c r="F180" s="41">
        <v>0</v>
      </c>
      <c r="G180" s="41" t="s">
        <v>350</v>
      </c>
      <c r="H180" s="41" t="s">
        <v>350</v>
      </c>
      <c r="I180" s="41" t="s">
        <v>350</v>
      </c>
      <c r="J180" s="41" t="s">
        <v>350</v>
      </c>
      <c r="K180" s="41" t="s">
        <v>350</v>
      </c>
      <c r="L180" s="41" t="s">
        <v>350</v>
      </c>
      <c r="M180" s="41" t="s">
        <v>350</v>
      </c>
      <c r="N180" s="16">
        <v>5137</v>
      </c>
      <c r="O180" s="41" t="s">
        <v>350</v>
      </c>
      <c r="P180" s="41" t="s">
        <v>350</v>
      </c>
      <c r="Q180" s="41" t="s">
        <v>350</v>
      </c>
      <c r="R180" s="41" t="s">
        <v>350</v>
      </c>
      <c r="S180" s="41" t="s">
        <v>350</v>
      </c>
    </row>
    <row r="181" spans="2:19" ht="13.5">
      <c r="B181" s="18" t="s">
        <v>92</v>
      </c>
      <c r="C181" s="19">
        <v>6</v>
      </c>
      <c r="D181" s="18" t="s">
        <v>354</v>
      </c>
      <c r="E181" s="41" t="s">
        <v>350</v>
      </c>
      <c r="F181" s="41">
        <v>0</v>
      </c>
      <c r="G181" s="41" t="s">
        <v>350</v>
      </c>
      <c r="H181" s="41" t="s">
        <v>350</v>
      </c>
      <c r="I181" s="41" t="s">
        <v>350</v>
      </c>
      <c r="J181" s="41" t="s">
        <v>350</v>
      </c>
      <c r="K181" s="41" t="s">
        <v>350</v>
      </c>
      <c r="L181" s="41" t="s">
        <v>350</v>
      </c>
      <c r="M181" s="41" t="s">
        <v>350</v>
      </c>
      <c r="N181" s="16">
        <v>6256</v>
      </c>
      <c r="O181" s="41" t="s">
        <v>350</v>
      </c>
      <c r="P181" s="41" t="s">
        <v>350</v>
      </c>
      <c r="Q181" s="41" t="s">
        <v>350</v>
      </c>
      <c r="R181" s="41" t="s">
        <v>350</v>
      </c>
      <c r="S181" s="41" t="s">
        <v>350</v>
      </c>
    </row>
    <row r="182" spans="2:19" ht="13.5">
      <c r="B182" s="18" t="s">
        <v>169</v>
      </c>
      <c r="C182" s="19">
        <v>1</v>
      </c>
      <c r="D182" s="18" t="s">
        <v>355</v>
      </c>
      <c r="E182" s="41" t="s">
        <v>350</v>
      </c>
      <c r="F182" s="41">
        <v>0</v>
      </c>
      <c r="G182" s="41" t="s">
        <v>350</v>
      </c>
      <c r="H182" s="41" t="s">
        <v>350</v>
      </c>
      <c r="I182" s="41" t="s">
        <v>350</v>
      </c>
      <c r="J182" s="41" t="s">
        <v>350</v>
      </c>
      <c r="K182" s="41" t="s">
        <v>350</v>
      </c>
      <c r="L182" s="41" t="s">
        <v>350</v>
      </c>
      <c r="M182" s="41" t="s">
        <v>350</v>
      </c>
      <c r="N182" s="16">
        <v>5651</v>
      </c>
      <c r="O182" s="41" t="s">
        <v>350</v>
      </c>
      <c r="P182" s="41" t="s">
        <v>350</v>
      </c>
      <c r="Q182" s="41" t="s">
        <v>350</v>
      </c>
      <c r="R182" s="41" t="s">
        <v>350</v>
      </c>
      <c r="S182" s="41" t="s">
        <v>350</v>
      </c>
    </row>
    <row r="183" spans="2:19" ht="13.5">
      <c r="B183" s="18" t="s">
        <v>26</v>
      </c>
      <c r="C183" s="19">
        <v>12</v>
      </c>
      <c r="D183" s="18" t="s">
        <v>356</v>
      </c>
      <c r="E183" s="41" t="s">
        <v>350</v>
      </c>
      <c r="F183" s="41">
        <v>0</v>
      </c>
      <c r="G183" s="41" t="s">
        <v>350</v>
      </c>
      <c r="H183" s="41" t="s">
        <v>350</v>
      </c>
      <c r="I183" s="41" t="s">
        <v>350</v>
      </c>
      <c r="J183" s="41" t="s">
        <v>350</v>
      </c>
      <c r="K183" s="41" t="s">
        <v>350</v>
      </c>
      <c r="L183" s="41" t="s">
        <v>350</v>
      </c>
      <c r="M183" s="41" t="s">
        <v>350</v>
      </c>
      <c r="N183" s="16">
        <v>5678</v>
      </c>
      <c r="O183" s="41" t="s">
        <v>350</v>
      </c>
      <c r="P183" s="41" t="s">
        <v>350</v>
      </c>
      <c r="Q183" s="41" t="s">
        <v>350</v>
      </c>
      <c r="R183" s="41" t="s">
        <v>350</v>
      </c>
      <c r="S183" s="41" t="s">
        <v>350</v>
      </c>
    </row>
    <row r="184" spans="2:19" ht="18" customHeight="1">
      <c r="B184" s="70" t="s">
        <v>10</v>
      </c>
      <c r="C184" s="71"/>
      <c r="D184" s="72"/>
      <c r="E184" s="42">
        <f>SUM(E4:E183)</f>
        <v>360958</v>
      </c>
      <c r="F184" s="42">
        <f>SUM(F4:F183)</f>
        <v>32678</v>
      </c>
      <c r="G184" s="42">
        <f>SUM(G4:G183)</f>
        <v>7899</v>
      </c>
      <c r="H184" s="43">
        <f>G184/F184</f>
        <v>0.241722259624212</v>
      </c>
      <c r="I184" s="42">
        <f>SUM(I4:I183)</f>
        <v>24779</v>
      </c>
      <c r="J184" s="42">
        <f>E184/G184</f>
        <v>45.69667046461577</v>
      </c>
      <c r="K184" s="42">
        <f>E184/F184</f>
        <v>11.045902442009915</v>
      </c>
      <c r="L184" s="42"/>
      <c r="M184" s="42"/>
      <c r="N184" s="42"/>
      <c r="O184" s="42"/>
      <c r="P184" s="42">
        <f>SUM(P4:P183)</f>
        <v>245431</v>
      </c>
      <c r="Q184" s="42">
        <f>SUM(Q4:Q183)</f>
        <v>93214</v>
      </c>
      <c r="R184" s="42">
        <f>SUM(R4:R183)</f>
        <v>3742</v>
      </c>
      <c r="S184" s="42">
        <f>SUM(S4:S183)</f>
        <v>13866</v>
      </c>
    </row>
    <row r="188" spans="2:13" ht="30">
      <c r="B188" s="44" t="s">
        <v>357</v>
      </c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6"/>
    </row>
    <row r="189" spans="2:13" ht="27.75">
      <c r="B189" s="47" t="s">
        <v>358</v>
      </c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9"/>
    </row>
    <row r="190" spans="2:13" ht="55.5">
      <c r="B190" s="50" t="s">
        <v>11</v>
      </c>
      <c r="C190" s="51" t="s">
        <v>163</v>
      </c>
      <c r="D190" s="52" t="s">
        <v>12</v>
      </c>
      <c r="E190" s="50" t="s">
        <v>0</v>
      </c>
      <c r="F190" s="53" t="s">
        <v>1</v>
      </c>
      <c r="G190" s="54" t="s">
        <v>359</v>
      </c>
      <c r="H190" s="55" t="s">
        <v>360</v>
      </c>
      <c r="I190" s="56" t="s">
        <v>361</v>
      </c>
      <c r="J190" s="57" t="s">
        <v>362</v>
      </c>
      <c r="K190" s="57" t="s">
        <v>6</v>
      </c>
      <c r="L190" s="50" t="s">
        <v>363</v>
      </c>
      <c r="M190" s="50" t="s">
        <v>364</v>
      </c>
    </row>
    <row r="191" spans="2:13" ht="13.5">
      <c r="B191" s="58"/>
      <c r="C191" s="59"/>
      <c r="D191" s="60"/>
      <c r="E191" s="58"/>
      <c r="F191" s="61"/>
      <c r="G191" s="62" t="s">
        <v>365</v>
      </c>
      <c r="H191" s="63"/>
      <c r="I191" s="64" t="s">
        <v>366</v>
      </c>
      <c r="J191" s="65"/>
      <c r="K191" s="65"/>
      <c r="L191" s="58"/>
      <c r="M191" s="58"/>
    </row>
    <row r="192" spans="2:13" ht="15.75" customHeight="1">
      <c r="B192" s="33" t="s">
        <v>352</v>
      </c>
      <c r="C192" s="33">
        <v>4</v>
      </c>
      <c r="D192" s="33" t="s">
        <v>367</v>
      </c>
      <c r="E192" s="34">
        <v>525</v>
      </c>
      <c r="F192" s="34">
        <v>44</v>
      </c>
      <c r="G192" s="34">
        <v>24</v>
      </c>
      <c r="H192" s="35">
        <f>G192/F192</f>
        <v>0.5454545454545454</v>
      </c>
      <c r="I192" s="34">
        <v>20</v>
      </c>
      <c r="J192" s="34">
        <f>E192/G192</f>
        <v>21.875</v>
      </c>
      <c r="K192" s="34">
        <f>E192/F192</f>
        <v>11.931818181818182</v>
      </c>
      <c r="L192" s="34">
        <v>6313</v>
      </c>
      <c r="M192" s="36">
        <f>E192/L192</f>
        <v>0.08316172976397909</v>
      </c>
    </row>
  </sheetData>
  <sheetProtection/>
  <mergeCells count="16">
    <mergeCell ref="H190:H191"/>
    <mergeCell ref="J190:J191"/>
    <mergeCell ref="K190:K191"/>
    <mergeCell ref="L190:L191"/>
    <mergeCell ref="M190:M191"/>
    <mergeCell ref="B184:D184"/>
    <mergeCell ref="B1:D1"/>
    <mergeCell ref="E1:S1"/>
    <mergeCell ref="B2:D2"/>
    <mergeCell ref="B188:M188"/>
    <mergeCell ref="B189:M189"/>
    <mergeCell ref="B190:B191"/>
    <mergeCell ref="C190:C191"/>
    <mergeCell ref="D190:D191"/>
    <mergeCell ref="E190:E191"/>
    <mergeCell ref="F190:F19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 Canuto Delgado</cp:lastModifiedBy>
  <dcterms:created xsi:type="dcterms:W3CDTF">2017-11-22T12:00:01Z</dcterms:created>
  <dcterms:modified xsi:type="dcterms:W3CDTF">2017-11-22T16:18:43Z</dcterms:modified>
  <cp:category/>
  <cp:version/>
  <cp:contentType/>
  <cp:contentStatus/>
</cp:coreProperties>
</file>