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nm._FilterDatabase" localSheetId="3" hidden="1">'Diputaciones'!$B$3:$P$3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<sst xmlns="http://schemas.openxmlformats.org/spreadsheetml/2006/main" count="657" uniqueCount="328">
  <si>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</si>
  <si>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</si>
  <si>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</si>
  <si>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</si>
  <si>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</si>
  <si>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</si>
  <si>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</si>
  <si>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</si>
  <si>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</si>
  <si>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</si>
  <si>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</si>
  <si>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</si>
  <si>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</si>
  <si>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</si>
  <si>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</si>
  <si>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</si>
  <si>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</si>
  <si>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</si>
  <si>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</si>
  <si>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</si>
  <si>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</si>
  <si>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</si>
  <si>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</si>
  <si>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</si>
  <si>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</si>
  <si>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SINALOA</t>
  </si>
  <si>
    <t>MANUEL JESÚS CLOUTHIER CARRILLO</t>
  </si>
  <si>
    <t>BAJA CALIFORNIA SUR</t>
  </si>
  <si>
    <t>LORENZO RICARDO GARCÍA DE LEÓN CORIA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</si>
  <si>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</si>
  <si>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</si>
  <si>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</si>
  <si>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</si>
  <si>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</si>
  <si>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</si>
  <si>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</si>
  <si>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</si>
  <si>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</si>
  <si>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</si>
  <si>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</si>
  <si>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</si>
  <si>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</si>
  <si>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</si>
  <si>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</si>
  <si>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</si>
  <si>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</si>
  <si>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</si>
  <si>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</si>
  <si>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</si>
  <si>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</si>
  <si>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</si>
  <si>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ALFONSO TRUJANO SANCHEZ</t>
  </si>
  <si>
    <t>ALEJANDRO DANIEL GARZA MONTES DE OCA</t>
  </si>
  <si>
    <t>PABLO JAIME DELGADO OREA</t>
  </si>
  <si>
    <t>GONZALO NAVOR LANCHE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</si>
  <si>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</si>
  <si>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</si>
  <si>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</si>
  <si>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</si>
  <si>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</si>
  <si>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</si>
  <si>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</si>
  <si>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</si>
  <si>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GUSTAVO JAVIER JIMÉNEZ PONS MEJÍA</t>
  </si>
  <si>
    <t>J. JESÚS PADILLA CASTILLO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</si>
  <si>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</si>
  <si>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</si>
  <si>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</si>
  <si>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</si>
  <si>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</si>
  <si>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</si>
  <si>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</si>
  <si>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</si>
  <si>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</si>
  <si>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</si>
  <si>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</si>
  <si>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</si>
  <si>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</si>
  <si>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</si>
  <si>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</si>
  <si>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</si>
  <si>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</si>
  <si>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JALISCO</t>
  </si>
  <si>
    <t>JOSÉ PEDRO KUMAMOTO AGUILAR</t>
  </si>
  <si>
    <t>TLAXCALA</t>
  </si>
  <si>
    <t>OBED JAVIER PÉREZ CRUZ</t>
  </si>
  <si>
    <t>PABLO ABNER SALAZAR MENDIGUCHÍA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</si>
  <si>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</si>
  <si>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</si>
  <si>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</si>
  <si>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</si>
  <si>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</si>
  <si>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</si>
  <si>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</si>
  <si>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</si>
  <si>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</si>
  <si>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COLIMA</t>
  </si>
  <si>
    <t>BENJAMÍN LUNA ALATORRE</t>
  </si>
  <si>
    <t>QUERETARO</t>
  </si>
  <si>
    <t>MIGUEL NAVA ALVARADO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</si>
  <si>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</si>
  <si>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</si>
  <si>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</si>
  <si>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</si>
  <si>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</si>
  <si>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</si>
  <si>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</si>
  <si>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JORGE EDUARDO PASCUAL LOPEZ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</si>
  <si>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</si>
  <si>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</si>
  <si>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</si>
  <si>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</si>
  <si>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</si>
  <si>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</si>
  <si>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</si>
  <si>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JUAN RAFAEL RAMÍREZ ZAMORA</t>
  </si>
  <si>
    <t>GERMÁN GILBERTO TREJO CABALLERO</t>
  </si>
  <si>
    <t>ALFONSO SALGADO ZARATE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</si>
  <si>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</si>
  <si>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</si>
  <si>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</si>
  <si>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</si>
  <si>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</si>
  <si>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</si>
  <si>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</si>
  <si>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</si>
  <si>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</si>
  <si>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</si>
  <si>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</si>
  <si>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</si>
  <si>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</si>
  <si>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</si>
  <si>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</si>
  <si>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</si>
  <si>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</si>
  <si>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</si>
  <si>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</si>
  <si>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</si>
  <si>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</si>
  <si>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</si>
  <si>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</si>
  <si>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</si>
  <si>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</si>
  <si>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</si>
  <si>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</si>
  <si>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</si>
  <si>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</si>
  <si>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</si>
  <si>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</si>
  <si>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</si>
  <si>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</si>
  <si>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</si>
  <si>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</si>
  <si>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</si>
  <si>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</si>
  <si>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</si>
  <si>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ALMA TANIA  VITE  TORRES</t>
  </si>
  <si>
    <t>LUISA MARÍA GUADALUPE CALDERÓN  HINOJOSA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</si>
  <si>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</si>
  <si>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</si>
  <si>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</si>
  <si>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</si>
  <si>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</si>
  <si>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</si>
  <si>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</si>
  <si>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</si>
  <si>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</si>
  <si>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</si>
  <si>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</si>
  <si>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</si>
  <si>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</si>
  <si>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</si>
  <si>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</si>
  <si>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</si>
  <si>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</si>
  <si>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</si>
  <si>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</si>
  <si>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</si>
  <si>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</si>
  <si>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</si>
  <si>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</si>
  <si>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</si>
  <si>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</si>
  <si>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</si>
  <si>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</si>
  <si>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</si>
  <si>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</si>
  <si>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</si>
  <si>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</si>
  <si>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</si>
  <si>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</si>
  <si>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</si>
  <si>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</si>
  <si>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</si>
  <si>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</si>
  <si>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</si>
  <si>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</si>
  <si>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</si>
  <si>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</si>
  <si>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</si>
  <si>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</si>
  <si>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</si>
  <si>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</si>
  <si>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</si>
  <si>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</si>
  <si>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</si>
  <si>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</si>
  <si>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</si>
  <si>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</si>
  <si>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</si>
  <si>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</si>
  <si>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</si>
  <si>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</si>
  <si>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</si>
  <si>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</si>
  <si>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</si>
  <si>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</si>
  <si>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</si>
  <si>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</si>
  <si>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</si>
  <si>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</si>
  <si>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</si>
  <si>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</si>
  <si>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</si>
  <si>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</si>
  <si>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</si>
  <si>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</si>
  <si>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</si>
  <si>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</si>
  <si>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</si>
  <si>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</si>
  <si>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</si>
  <si>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</si>
  <si>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</si>
  <si>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</si>
  <si>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</si>
  <si>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</si>
  <si>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</si>
  <si>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</si>
  <si>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</si>
  <si>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</si>
  <si>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</si>
  <si>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</si>
  <si>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</si>
  <si>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</si>
  <si>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</si>
  <si>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</si>
  <si>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</si>
  <si>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</si>
  <si>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</si>
  <si>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</si>
  <si>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</si>
  <si>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</si>
  <si>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</si>
  <si>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</si>
  <si>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</si>
  <si>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</si>
  <si>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</si>
  <si>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</si>
  <si>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</si>
  <si>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</si>
  <si>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</si>
  <si>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</si>
  <si>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</si>
  <si>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</si>
  <si>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</si>
  <si>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</si>
  <si>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</si>
  <si>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</si>
  <si>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</si>
  <si>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</si>
  <si>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</si>
  <si>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</si>
  <si>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</si>
  <si>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</si>
  <si>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</si>
  <si>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</si>
  <si>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</si>
  <si>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</si>
  <si>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</si>
  <si>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</si>
  <si>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</si>
  <si>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</si>
  <si>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</si>
  <si>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</si>
  <si>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</si>
  <si>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</si>
  <si>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</si>
  <si>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</si>
  <si>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</si>
  <si>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</si>
  <si>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</si>
  <si>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</si>
  <si>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</si>
  <si>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</si>
  <si>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</si>
  <si>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</si>
  <si>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</si>
  <si>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</si>
  <si>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</si>
  <si>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</si>
  <si>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</si>
  <si>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Corte: 25/dic
00:00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</si>
  <si>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</si>
  <si>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</si>
  <si>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</si>
  <si>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</si>
  <si>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</si>
  <si>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</si>
  <si>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</si>
  <si>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</si>
  <si>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</si>
  <si>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</si>
  <si>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</si>
  <si>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</si>
  <si>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</si>
  <si>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</si>
  <si>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LÉON</t>
  </si>
  <si>
    <t>CIUDAD DE MÉXICO</t>
  </si>
  <si>
    <t>MÉXICO</t>
  </si>
  <si>
    <t>MICHOACÁN</t>
  </si>
  <si>
    <t>QUERÉTARO</t>
  </si>
  <si>
    <t>SAN LUIS POTOSÍ</t>
  </si>
  <si>
    <t>Aspirantes a una diputación federal (160)</t>
  </si>
  <si>
    <t>MÁX. de apoyos por auxiliar</t>
  </si>
  <si>
    <t>NUEVO LEÓN</t>
  </si>
  <si>
    <t>YUCATÁN</t>
  </si>
  <si>
    <t>JOSE LUIS GARCÍA  FRAPOLLI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</si>
</sst>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0.0%"/>
    <numFmt numFmtId="170" formatCode="[$-80A]dddd\,\ d\ &quot;de&quot;\ mmmm\ &quot;de&quot;\ yyyy"/>
    <numFmt numFmtId="171" formatCode="_-* #,##0_-;\-* #,##0_-;_-* &quot;-&quot;??_-;_-@_-"/>
  </numFmts>
  <fonts count="56">
    <font>
      <sz val="10"/>
      <name val="Arial"/>
      <family val="0"/>
    </font>
    <font>
      <sz val="12"/>
      <name val="Calibri"/>
      <family val="0"/>
    </font>
    <font>
      <sz val="10"/>
      <name val="Calibri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9"/>
      <name val="Calibri"/>
      <family val="2"/>
    </font>
    <font>
      <b/>
      <sz val="11"/>
      <name val="Calibri"/>
      <family val="0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51" fillId="33" borderId="10" xfId="56" applyFont="1" applyFill="1" applyBorder="1" applyAlignment="1">
      <alignment horizontal="center"/>
      <protection/>
    </xf>
    <xf numFmtId="0" fontId="52" fillId="34" borderId="10" xfId="54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54" fillId="33" borderId="11" xfId="54" applyFont="1" applyFill="1" applyBorder="1" applyAlignment="1">
      <alignment horizontal="center" wrapText="1"/>
      <protection/>
    </xf>
    <xf numFmtId="3" fontId="52" fillId="34" borderId="10" xfId="54" applyNumberFormat="1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58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9" fontId="8" fillId="34" borderId="10" xfId="58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 quotePrefix="1">
      <alignment horizontal="center" vertical="center"/>
    </xf>
    <xf numFmtId="3" fontId="2" fillId="36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9" fontId="0" fillId="33" borderId="10" xfId="58" applyFont="1" applyFill="1" applyBorder="1" applyAlignment="1">
      <alignment horizontal="center" vertical="center"/>
    </xf>
    <xf numFmtId="0" fontId="35" fillId="34" borderId="10" xfId="54" applyFont="1" applyFill="1" applyBorder="1" applyAlignment="1">
      <alignment horizontal="center" vertical="center" wrapText="1"/>
      <protection/>
    </xf>
    <xf numFmtId="3" fontId="35" fillId="34" borderId="10" xfId="54" applyNumberFormat="1" applyFont="1" applyFill="1" applyBorder="1" applyAlignment="1">
      <alignment horizontal="center" vertical="center" wrapText="1"/>
      <protection/>
    </xf>
    <xf numFmtId="3" fontId="32" fillId="34" borderId="10" xfId="0" applyNumberFormat="1" applyFont="1" applyFill="1" applyBorder="1" applyAlignment="1">
      <alignment horizontal="center" vertical="center"/>
    </xf>
    <xf numFmtId="3" fontId="35" fillId="37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169" fontId="2" fillId="0" borderId="10" xfId="58" applyNumberFormat="1" applyFont="1" applyBorder="1" applyAlignment="1">
      <alignment horizontal="center" vertical="center"/>
    </xf>
    <xf numFmtId="10" fontId="2" fillId="0" borderId="10" xfId="58" applyNumberFormat="1" applyFont="1" applyBorder="1" applyAlignment="1">
      <alignment horizontal="center" vertical="center"/>
    </xf>
    <xf numFmtId="9" fontId="35" fillId="34" borderId="10" xfId="58" applyFont="1" applyFill="1" applyBorder="1" applyAlignment="1">
      <alignment horizontal="center" vertical="center"/>
    </xf>
    <xf numFmtId="0" fontId="52" fillId="34" borderId="10" xfId="55" applyFont="1" applyFill="1" applyBorder="1" applyAlignment="1">
      <alignment horizontal="center" vertical="center" wrapText="1"/>
      <protection/>
    </xf>
    <xf numFmtId="9" fontId="6" fillId="34" borderId="10" xfId="58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 quotePrefix="1">
      <alignment horizontal="center" vertical="center"/>
    </xf>
    <xf numFmtId="0" fontId="32" fillId="38" borderId="11" xfId="56" applyFont="1" applyFill="1" applyBorder="1" applyAlignment="1">
      <alignment horizontal="center" vertical="center" wrapText="1"/>
      <protection/>
    </xf>
    <xf numFmtId="0" fontId="32" fillId="38" borderId="13" xfId="56" applyFont="1" applyFill="1" applyBorder="1" applyAlignment="1">
      <alignment horizontal="center" vertical="center" wrapText="1"/>
      <protection/>
    </xf>
    <xf numFmtId="0" fontId="32" fillId="38" borderId="14" xfId="54" applyFont="1" applyFill="1" applyBorder="1" applyAlignment="1">
      <alignment horizontal="center" vertical="center" wrapText="1"/>
      <protection/>
    </xf>
    <xf numFmtId="0" fontId="32" fillId="38" borderId="15" xfId="54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horizontal="center"/>
      <protection/>
    </xf>
    <xf numFmtId="0" fontId="32" fillId="38" borderId="10" xfId="54" applyFont="1" applyFill="1" applyBorder="1" applyAlignment="1">
      <alignment horizontal="center" vertical="center" wrapText="1"/>
      <protection/>
    </xf>
    <xf numFmtId="0" fontId="52" fillId="34" borderId="10" xfId="54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55" fillId="33" borderId="10" xfId="55" applyFont="1" applyFill="1" applyBorder="1" applyAlignment="1">
      <alignment horizontal="center"/>
      <protection/>
    </xf>
    <xf numFmtId="0" fontId="32" fillId="38" borderId="11" xfId="55" applyFont="1" applyFill="1" applyBorder="1" applyAlignment="1">
      <alignment horizontal="center" vertical="center" wrapText="1"/>
      <protection/>
    </xf>
    <xf numFmtId="0" fontId="32" fillId="38" borderId="13" xfId="55" applyFont="1" applyFill="1" applyBorder="1" applyAlignment="1">
      <alignment horizontal="center" vertical="center" wrapText="1"/>
      <protection/>
    </xf>
    <xf numFmtId="0" fontId="52" fillId="34" borderId="10" xfId="55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57150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1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zoomScalePageLayoutView="0" workbookViewId="0" topLeftCell="A1">
      <selection activeCell="J3" sqref="J3"/>
    </sheetView>
  </sheetViews>
  <sheetFormatPr defaultColWidth="10.8515625" defaultRowHeight="12.75"/>
  <cols>
    <col min="1" max="1" width="10.8515625" style="1" customWidth="1"/>
    <col min="2" max="2" width="24.8515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67.5" customHeight="1">
      <c r="B1" s="3" t="s">
        <v>298</v>
      </c>
      <c r="C1" s="32" t="s">
        <v>299</v>
      </c>
      <c r="D1" s="33"/>
      <c r="E1" s="33"/>
      <c r="F1" s="33"/>
      <c r="G1" s="33"/>
      <c r="H1" s="33"/>
      <c r="I1" s="33"/>
      <c r="J1" s="33"/>
    </row>
    <row r="2" spans="2:10" ht="101.25">
      <c r="B2" s="4" t="s">
        <v>302</v>
      </c>
      <c r="C2" s="4" t="s">
        <v>0</v>
      </c>
      <c r="D2" s="4" t="s">
        <v>1</v>
      </c>
      <c r="E2" s="4" t="s">
        <v>300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301</v>
      </c>
    </row>
    <row r="3" spans="2:10" ht="15.75">
      <c r="B3" s="2" t="s">
        <v>7</v>
      </c>
      <c r="C3" s="18">
        <v>2772639</v>
      </c>
      <c r="D3" s="18">
        <v>106911</v>
      </c>
      <c r="E3" s="18">
        <v>29753</v>
      </c>
      <c r="F3" s="19">
        <f>E3/D3</f>
        <v>0.2782969011607786</v>
      </c>
      <c r="G3" s="18">
        <v>77158</v>
      </c>
      <c r="H3" s="18">
        <f>C3/E3</f>
        <v>93.18855241488254</v>
      </c>
      <c r="I3" s="18">
        <f>C3/D3</f>
        <v>25.934085360720598</v>
      </c>
      <c r="J3" s="18">
        <v>1476221</v>
      </c>
    </row>
    <row r="4" spans="2:10" ht="15.75">
      <c r="B4" s="2" t="s">
        <v>8</v>
      </c>
      <c r="C4" s="18">
        <v>617037</v>
      </c>
      <c r="D4" s="18">
        <v>20395</v>
      </c>
      <c r="E4" s="18">
        <v>7238</v>
      </c>
      <c r="F4" s="19">
        <f>E4/D4</f>
        <v>0.3548909046334886</v>
      </c>
      <c r="G4" s="18">
        <v>14612</v>
      </c>
      <c r="H4" s="18">
        <f>C4/E4</f>
        <v>85.24965460071843</v>
      </c>
      <c r="I4" s="18">
        <f>C4/D4</f>
        <v>30.25432704094141</v>
      </c>
      <c r="J4" s="18">
        <v>400458</v>
      </c>
    </row>
    <row r="5" spans="2:10" ht="15.75">
      <c r="B5" s="2" t="s">
        <v>9</v>
      </c>
      <c r="C5" s="18">
        <v>798622</v>
      </c>
      <c r="D5" s="18">
        <v>36786</v>
      </c>
      <c r="E5" s="18">
        <v>9970</v>
      </c>
      <c r="F5" s="19">
        <f>E5/D5</f>
        <v>0.2710270211493503</v>
      </c>
      <c r="G5" s="18">
        <v>26816</v>
      </c>
      <c r="H5" s="18">
        <f>C5/E5</f>
        <v>80.1025075225677</v>
      </c>
      <c r="I5" s="18">
        <f>C5/D5</f>
        <v>21.709944000434948</v>
      </c>
      <c r="J5" s="18">
        <v>556548</v>
      </c>
    </row>
    <row r="6" spans="2:10" ht="15.75">
      <c r="B6" s="20" t="s">
        <v>10</v>
      </c>
      <c r="C6" s="21">
        <f>SUM(C3:C5)</f>
        <v>4188298</v>
      </c>
      <c r="D6" s="21">
        <f>SUM(D3:D5)</f>
        <v>164092</v>
      </c>
      <c r="E6" s="21">
        <f>SUM(E3:E5)</f>
        <v>46961</v>
      </c>
      <c r="F6" s="28">
        <f>E6/D6</f>
        <v>0.2861870170392219</v>
      </c>
      <c r="G6" s="21">
        <f>SUM(G3:G5)</f>
        <v>118586</v>
      </c>
      <c r="H6" s="22">
        <f>C6/E6</f>
        <v>89.18672941376887</v>
      </c>
      <c r="I6" s="22">
        <f>C6/D6</f>
        <v>25.524084050410746</v>
      </c>
      <c r="J6" s="23">
        <f>SUM(J3:J5)</f>
        <v>2433227</v>
      </c>
    </row>
  </sheetData>
  <sheetProtection/>
  <mergeCells count="1">
    <mergeCell ref="C1:J1"/>
  </mergeCells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ySplit="3" topLeftCell="A30" activePane="bottomLeft" state="frozen"/>
      <selection pane="topLeft" activeCell="A1" sqref="A1"/>
      <selection pane="bottomLeft" activeCell="B41" sqref="B41"/>
    </sheetView>
  </sheetViews>
  <sheetFormatPr defaultColWidth="8.8515625" defaultRowHeight="12.75"/>
  <cols>
    <col min="1" max="1" width="8.8515625" style="1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  <col min="16" max="24" width="8.8515625" style="1" customWidth="1"/>
  </cols>
  <sheetData>
    <row r="1" spans="2:15" ht="97.5" customHeight="1">
      <c r="B1" s="6" t="s">
        <v>303</v>
      </c>
      <c r="C1" s="34" t="s">
        <v>299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60.75" customHeight="1">
      <c r="B2" s="4" t="s">
        <v>302</v>
      </c>
      <c r="C2" s="7" t="s">
        <v>0</v>
      </c>
      <c r="D2" s="7" t="s">
        <v>1</v>
      </c>
      <c r="E2" s="7" t="s">
        <v>2</v>
      </c>
      <c r="F2" s="4" t="s">
        <v>3</v>
      </c>
      <c r="G2" s="7" t="s">
        <v>4</v>
      </c>
      <c r="H2" s="7" t="s">
        <v>5</v>
      </c>
      <c r="I2" s="7" t="s">
        <v>6</v>
      </c>
      <c r="J2" s="7" t="s">
        <v>14</v>
      </c>
      <c r="K2" s="7" t="s">
        <v>38</v>
      </c>
      <c r="L2" s="7" t="s">
        <v>15</v>
      </c>
      <c r="M2" s="4" t="s">
        <v>16</v>
      </c>
      <c r="N2" s="4" t="s">
        <v>304</v>
      </c>
      <c r="O2" s="5" t="s">
        <v>301</v>
      </c>
    </row>
    <row r="3" spans="2:15" ht="15">
      <c r="B3" s="4" t="s">
        <v>13</v>
      </c>
      <c r="C3" s="7" t="s">
        <v>305</v>
      </c>
      <c r="D3" s="7" t="s">
        <v>306</v>
      </c>
      <c r="E3" s="7" t="s">
        <v>307</v>
      </c>
      <c r="F3" s="4" t="s">
        <v>308</v>
      </c>
      <c r="G3" s="7" t="s">
        <v>309</v>
      </c>
      <c r="H3" s="7" t="s">
        <v>310</v>
      </c>
      <c r="I3" s="7" t="s">
        <v>311</v>
      </c>
      <c r="J3" s="7"/>
      <c r="K3" s="7"/>
      <c r="L3" s="7" t="s">
        <v>312</v>
      </c>
      <c r="M3" s="4" t="s">
        <v>313</v>
      </c>
      <c r="N3" s="4"/>
      <c r="O3" s="8" t="s">
        <v>314</v>
      </c>
    </row>
    <row r="4" spans="2:15" ht="12.75">
      <c r="B4" s="10" t="s">
        <v>17</v>
      </c>
      <c r="C4" s="11">
        <v>1226365</v>
      </c>
      <c r="D4" s="11">
        <v>27426</v>
      </c>
      <c r="E4" s="11">
        <v>10611</v>
      </c>
      <c r="F4" s="12">
        <f>E4/D4</f>
        <v>0.38689564646685626</v>
      </c>
      <c r="G4" s="11">
        <v>16815</v>
      </c>
      <c r="H4" s="11">
        <v>116</v>
      </c>
      <c r="I4" s="11">
        <v>45</v>
      </c>
      <c r="J4" s="11">
        <v>15411</v>
      </c>
      <c r="K4" s="11">
        <v>1</v>
      </c>
      <c r="L4" s="11">
        <v>866593</v>
      </c>
      <c r="M4" s="12">
        <f>C4/L4</f>
        <v>1.4151568267918158</v>
      </c>
      <c r="N4" s="11">
        <f>_xlfn.RANK.EQ(M4,M$4:M$47)</f>
        <v>1</v>
      </c>
      <c r="O4" s="11">
        <v>683767</v>
      </c>
    </row>
    <row r="5" spans="2:15" ht="12.75">
      <c r="B5" s="10" t="s">
        <v>18</v>
      </c>
      <c r="C5" s="11">
        <v>637128</v>
      </c>
      <c r="D5" s="11">
        <v>46579</v>
      </c>
      <c r="E5" s="11">
        <v>9412</v>
      </c>
      <c r="F5" s="12">
        <f aca="true" t="shared" si="0" ref="F5:F47">E5/D5</f>
        <v>0.20206530840078146</v>
      </c>
      <c r="G5" s="11">
        <v>37167</v>
      </c>
      <c r="H5" s="11">
        <v>68</v>
      </c>
      <c r="I5" s="11">
        <v>14</v>
      </c>
      <c r="J5" s="11">
        <v>4687</v>
      </c>
      <c r="K5" s="11">
        <v>1</v>
      </c>
      <c r="L5" s="11">
        <v>866593</v>
      </c>
      <c r="M5" s="12">
        <f aca="true" t="shared" si="1" ref="M5:M47">C5/L5</f>
        <v>0.7352101851734321</v>
      </c>
      <c r="N5" s="11">
        <f aca="true" t="shared" si="2" ref="N5:N46">_xlfn.RANK.EQ(M5,M$4:M$47)</f>
        <v>2</v>
      </c>
      <c r="O5" s="11">
        <v>441976</v>
      </c>
    </row>
    <row r="6" spans="2:15" ht="12.75">
      <c r="B6" s="10" t="s">
        <v>19</v>
      </c>
      <c r="C6" s="11">
        <v>447938</v>
      </c>
      <c r="D6" s="11">
        <v>6311</v>
      </c>
      <c r="E6" s="11">
        <v>1613</v>
      </c>
      <c r="F6" s="12">
        <f t="shared" si="0"/>
        <v>0.2555854856599588</v>
      </c>
      <c r="G6" s="11">
        <v>4698</v>
      </c>
      <c r="H6" s="11">
        <v>278</v>
      </c>
      <c r="I6" s="11">
        <v>71</v>
      </c>
      <c r="J6" s="11">
        <v>55289</v>
      </c>
      <c r="K6" s="11">
        <v>1</v>
      </c>
      <c r="L6" s="11">
        <v>866593</v>
      </c>
      <c r="M6" s="12">
        <f t="shared" si="1"/>
        <v>0.5168954745768775</v>
      </c>
      <c r="N6" s="11">
        <f t="shared" si="2"/>
        <v>3</v>
      </c>
      <c r="O6" s="11">
        <v>132644</v>
      </c>
    </row>
    <row r="7" spans="2:15" ht="12.75">
      <c r="B7" s="10" t="s">
        <v>20</v>
      </c>
      <c r="C7" s="11">
        <v>163010</v>
      </c>
      <c r="D7" s="11">
        <v>416</v>
      </c>
      <c r="E7" s="11">
        <v>94</v>
      </c>
      <c r="F7" s="12">
        <f t="shared" si="0"/>
        <v>0.22596153846153846</v>
      </c>
      <c r="G7" s="11">
        <v>322</v>
      </c>
      <c r="H7" s="11">
        <v>1734</v>
      </c>
      <c r="I7" s="11">
        <v>392</v>
      </c>
      <c r="J7" s="11">
        <v>35454</v>
      </c>
      <c r="K7" s="11">
        <v>1</v>
      </c>
      <c r="L7" s="11">
        <v>866593</v>
      </c>
      <c r="M7" s="12">
        <f t="shared" si="1"/>
        <v>0.18810445041674695</v>
      </c>
      <c r="N7" s="11">
        <f t="shared" si="2"/>
        <v>4</v>
      </c>
      <c r="O7" s="11">
        <v>13095</v>
      </c>
    </row>
    <row r="8" spans="2:15" ht="12.75">
      <c r="B8" s="10" t="s">
        <v>21</v>
      </c>
      <c r="C8" s="11">
        <v>119830</v>
      </c>
      <c r="D8" s="11">
        <v>8773</v>
      </c>
      <c r="E8" s="11">
        <v>3550</v>
      </c>
      <c r="F8" s="12">
        <f t="shared" si="0"/>
        <v>0.40465063262282003</v>
      </c>
      <c r="G8" s="11">
        <v>5223</v>
      </c>
      <c r="H8" s="11">
        <v>34</v>
      </c>
      <c r="I8" s="11">
        <v>14</v>
      </c>
      <c r="J8" s="11">
        <v>2072</v>
      </c>
      <c r="K8" s="11">
        <v>1</v>
      </c>
      <c r="L8" s="11">
        <v>866593</v>
      </c>
      <c r="M8" s="12">
        <f t="shared" si="1"/>
        <v>0.13827713817212925</v>
      </c>
      <c r="N8" s="11">
        <f t="shared" si="2"/>
        <v>5</v>
      </c>
      <c r="O8" s="11">
        <v>113145</v>
      </c>
    </row>
    <row r="9" spans="2:15" ht="12.75">
      <c r="B9" s="10" t="s">
        <v>39</v>
      </c>
      <c r="C9" s="11">
        <v>85876</v>
      </c>
      <c r="D9" s="11">
        <v>10804</v>
      </c>
      <c r="E9" s="11">
        <v>2962</v>
      </c>
      <c r="F9" s="12">
        <f t="shared" si="0"/>
        <v>0.2741577193631988</v>
      </c>
      <c r="G9" s="11">
        <v>7842</v>
      </c>
      <c r="H9" s="11">
        <v>29</v>
      </c>
      <c r="I9" s="11">
        <v>8</v>
      </c>
      <c r="J9" s="11">
        <v>1383</v>
      </c>
      <c r="K9" s="11">
        <v>1</v>
      </c>
      <c r="L9" s="11">
        <v>866593</v>
      </c>
      <c r="M9" s="12">
        <f t="shared" si="1"/>
        <v>0.09909611547750789</v>
      </c>
      <c r="N9" s="11">
        <f t="shared" si="2"/>
        <v>6</v>
      </c>
      <c r="O9" s="11">
        <v>53015</v>
      </c>
    </row>
    <row r="10" spans="2:15" ht="12.75">
      <c r="B10" s="10" t="s">
        <v>40</v>
      </c>
      <c r="C10" s="11">
        <v>27727</v>
      </c>
      <c r="D10" s="11">
        <v>1158</v>
      </c>
      <c r="E10" s="11">
        <v>329</v>
      </c>
      <c r="F10" s="12">
        <f t="shared" si="0"/>
        <v>0.28411053540587217</v>
      </c>
      <c r="G10" s="11">
        <v>829</v>
      </c>
      <c r="H10" s="11">
        <v>84</v>
      </c>
      <c r="I10" s="11">
        <v>24</v>
      </c>
      <c r="J10" s="11">
        <v>4448</v>
      </c>
      <c r="K10" s="11">
        <v>1</v>
      </c>
      <c r="L10" s="11">
        <v>866593</v>
      </c>
      <c r="M10" s="12">
        <f t="shared" si="1"/>
        <v>0.031995411917705316</v>
      </c>
      <c r="N10" s="11">
        <f t="shared" si="2"/>
        <v>7</v>
      </c>
      <c r="O10" s="11">
        <v>11530</v>
      </c>
    </row>
    <row r="11" spans="2:15" ht="12.75">
      <c r="B11" s="10" t="s">
        <v>41</v>
      </c>
      <c r="C11" s="11">
        <v>23249</v>
      </c>
      <c r="D11" s="11">
        <v>33</v>
      </c>
      <c r="E11" s="11">
        <v>17</v>
      </c>
      <c r="F11" s="12">
        <f t="shared" si="0"/>
        <v>0.5151515151515151</v>
      </c>
      <c r="G11" s="11">
        <v>16</v>
      </c>
      <c r="H11" s="11">
        <v>1368</v>
      </c>
      <c r="I11" s="11">
        <v>705</v>
      </c>
      <c r="J11" s="11">
        <v>6203</v>
      </c>
      <c r="K11" s="11">
        <v>1</v>
      </c>
      <c r="L11" s="11">
        <v>866593</v>
      </c>
      <c r="M11" s="12">
        <f t="shared" si="1"/>
        <v>0.026828049614986506</v>
      </c>
      <c r="N11" s="11">
        <f t="shared" si="2"/>
        <v>8</v>
      </c>
      <c r="O11" s="11">
        <v>1391</v>
      </c>
    </row>
    <row r="12" spans="2:15" ht="12.75">
      <c r="B12" s="10" t="s">
        <v>42</v>
      </c>
      <c r="C12" s="11">
        <v>13889</v>
      </c>
      <c r="D12" s="11">
        <v>534</v>
      </c>
      <c r="E12" s="11">
        <v>184</v>
      </c>
      <c r="F12" s="12">
        <f t="shared" si="0"/>
        <v>0.3445692883895131</v>
      </c>
      <c r="G12" s="11">
        <v>350</v>
      </c>
      <c r="H12" s="11">
        <v>75</v>
      </c>
      <c r="I12" s="11">
        <v>26</v>
      </c>
      <c r="J12" s="11">
        <v>1576</v>
      </c>
      <c r="K12" s="11">
        <v>1</v>
      </c>
      <c r="L12" s="11">
        <v>866593</v>
      </c>
      <c r="M12" s="12">
        <f t="shared" si="1"/>
        <v>0.01602713153694987</v>
      </c>
      <c r="N12" s="11">
        <f t="shared" si="2"/>
        <v>9</v>
      </c>
      <c r="O12" s="11">
        <v>6713</v>
      </c>
    </row>
    <row r="13" spans="2:15" ht="12.75">
      <c r="B13" s="10" t="s">
        <v>43</v>
      </c>
      <c r="C13" s="11">
        <v>7371</v>
      </c>
      <c r="D13" s="11">
        <v>1038</v>
      </c>
      <c r="E13" s="11">
        <v>179</v>
      </c>
      <c r="F13" s="12">
        <f t="shared" si="0"/>
        <v>0.1724470134874759</v>
      </c>
      <c r="G13" s="11">
        <v>859</v>
      </c>
      <c r="H13" s="11">
        <v>41</v>
      </c>
      <c r="I13" s="11">
        <v>7</v>
      </c>
      <c r="J13" s="11">
        <v>1050</v>
      </c>
      <c r="K13" s="11">
        <v>1</v>
      </c>
      <c r="L13" s="11">
        <v>866593</v>
      </c>
      <c r="M13" s="12">
        <f t="shared" si="1"/>
        <v>0.00850572298645385</v>
      </c>
      <c r="N13" s="11">
        <f t="shared" si="2"/>
        <v>10</v>
      </c>
      <c r="O13" s="11">
        <v>3442</v>
      </c>
    </row>
    <row r="14" spans="2:15" ht="12.75">
      <c r="B14" s="10" t="s">
        <v>44</v>
      </c>
      <c r="C14" s="11">
        <v>4246</v>
      </c>
      <c r="D14" s="11">
        <v>528</v>
      </c>
      <c r="E14" s="11">
        <v>125</v>
      </c>
      <c r="F14" s="12">
        <f t="shared" si="0"/>
        <v>0.23674242424242425</v>
      </c>
      <c r="G14" s="11">
        <v>403</v>
      </c>
      <c r="H14" s="11">
        <v>34</v>
      </c>
      <c r="I14" s="11">
        <v>8</v>
      </c>
      <c r="J14" s="11">
        <v>543</v>
      </c>
      <c r="K14" s="11">
        <v>1</v>
      </c>
      <c r="L14" s="11">
        <v>866593</v>
      </c>
      <c r="M14" s="12">
        <f t="shared" si="1"/>
        <v>0.004899647239246105</v>
      </c>
      <c r="N14" s="11">
        <f t="shared" si="2"/>
        <v>11</v>
      </c>
      <c r="O14" s="11">
        <v>3426</v>
      </c>
    </row>
    <row r="15" spans="2:15" ht="12.75">
      <c r="B15" s="10" t="s">
        <v>45</v>
      </c>
      <c r="C15" s="11">
        <v>2721</v>
      </c>
      <c r="D15" s="11">
        <v>106</v>
      </c>
      <c r="E15" s="11">
        <v>20</v>
      </c>
      <c r="F15" s="12">
        <f t="shared" si="0"/>
        <v>0.18867924528301888</v>
      </c>
      <c r="G15" s="11">
        <v>86</v>
      </c>
      <c r="H15" s="11">
        <v>136</v>
      </c>
      <c r="I15" s="11">
        <v>26</v>
      </c>
      <c r="J15" s="11">
        <v>703</v>
      </c>
      <c r="K15" s="11">
        <v>1</v>
      </c>
      <c r="L15" s="11">
        <v>866593</v>
      </c>
      <c r="M15" s="12">
        <f t="shared" si="1"/>
        <v>0.0031398822746087265</v>
      </c>
      <c r="N15" s="11">
        <f t="shared" si="2"/>
        <v>12</v>
      </c>
      <c r="O15" s="11">
        <v>1604</v>
      </c>
    </row>
    <row r="16" spans="2:15" ht="12.75">
      <c r="B16" s="10" t="s">
        <v>46</v>
      </c>
      <c r="C16" s="11">
        <v>2033</v>
      </c>
      <c r="D16" s="11">
        <v>102</v>
      </c>
      <c r="E16" s="11">
        <v>56</v>
      </c>
      <c r="F16" s="12">
        <f t="shared" si="0"/>
        <v>0.5490196078431373</v>
      </c>
      <c r="G16" s="11">
        <v>46</v>
      </c>
      <c r="H16" s="11">
        <v>36</v>
      </c>
      <c r="I16" s="11">
        <v>20</v>
      </c>
      <c r="J16" s="11">
        <v>204</v>
      </c>
      <c r="K16" s="11">
        <v>1</v>
      </c>
      <c r="L16" s="11">
        <v>866593</v>
      </c>
      <c r="M16" s="12">
        <f t="shared" si="1"/>
        <v>0.0023459686381034697</v>
      </c>
      <c r="N16" s="11">
        <f t="shared" si="2"/>
        <v>13</v>
      </c>
      <c r="O16" s="11">
        <v>1146</v>
      </c>
    </row>
    <row r="17" spans="2:15" ht="12.75">
      <c r="B17" s="10" t="s">
        <v>47</v>
      </c>
      <c r="C17" s="11">
        <v>1629</v>
      </c>
      <c r="D17" s="11">
        <v>351</v>
      </c>
      <c r="E17" s="11">
        <v>100</v>
      </c>
      <c r="F17" s="12">
        <f t="shared" si="0"/>
        <v>0.2849002849002849</v>
      </c>
      <c r="G17" s="11">
        <v>251</v>
      </c>
      <c r="H17" s="11">
        <v>16</v>
      </c>
      <c r="I17" s="11">
        <v>5</v>
      </c>
      <c r="J17" s="11">
        <v>206</v>
      </c>
      <c r="K17" s="11">
        <v>1</v>
      </c>
      <c r="L17" s="11">
        <v>866593</v>
      </c>
      <c r="M17" s="12">
        <f t="shared" si="1"/>
        <v>0.0018797751655044526</v>
      </c>
      <c r="N17" s="11">
        <f t="shared" si="2"/>
        <v>14</v>
      </c>
      <c r="O17" s="11">
        <v>1269</v>
      </c>
    </row>
    <row r="18" spans="2:15" ht="12.75">
      <c r="B18" s="10" t="s">
        <v>48</v>
      </c>
      <c r="C18" s="11">
        <v>1498</v>
      </c>
      <c r="D18" s="11">
        <v>124</v>
      </c>
      <c r="E18" s="11">
        <v>22</v>
      </c>
      <c r="F18" s="12">
        <f t="shared" si="0"/>
        <v>0.1774193548387097</v>
      </c>
      <c r="G18" s="11">
        <v>102</v>
      </c>
      <c r="H18" s="11">
        <v>68</v>
      </c>
      <c r="I18" s="11">
        <v>12</v>
      </c>
      <c r="J18" s="11">
        <v>522</v>
      </c>
      <c r="K18" s="11">
        <v>1</v>
      </c>
      <c r="L18" s="11">
        <v>866593</v>
      </c>
      <c r="M18" s="12">
        <f t="shared" si="1"/>
        <v>0.001728608470181504</v>
      </c>
      <c r="N18" s="11">
        <f t="shared" si="2"/>
        <v>15</v>
      </c>
      <c r="O18" s="11">
        <v>1354</v>
      </c>
    </row>
    <row r="19" spans="2:15" ht="12.75">
      <c r="B19" s="10" t="s">
        <v>49</v>
      </c>
      <c r="C19" s="11">
        <v>1485</v>
      </c>
      <c r="D19" s="11">
        <v>152</v>
      </c>
      <c r="E19" s="11">
        <v>31</v>
      </c>
      <c r="F19" s="12">
        <f t="shared" si="0"/>
        <v>0.20394736842105263</v>
      </c>
      <c r="G19" s="11">
        <v>121</v>
      </c>
      <c r="H19" s="11">
        <v>48</v>
      </c>
      <c r="I19" s="11">
        <v>10</v>
      </c>
      <c r="J19" s="11">
        <v>752</v>
      </c>
      <c r="K19" s="11">
        <v>1</v>
      </c>
      <c r="L19" s="11">
        <v>866593</v>
      </c>
      <c r="M19" s="12">
        <f t="shared" si="1"/>
        <v>0.0017136071950731196</v>
      </c>
      <c r="N19" s="11">
        <f t="shared" si="2"/>
        <v>16</v>
      </c>
      <c r="O19" s="11">
        <v>1046</v>
      </c>
    </row>
    <row r="20" spans="2:15" ht="12.75">
      <c r="B20" s="10" t="s">
        <v>50</v>
      </c>
      <c r="C20" s="11">
        <v>1130</v>
      </c>
      <c r="D20" s="11">
        <v>66</v>
      </c>
      <c r="E20" s="11">
        <v>22</v>
      </c>
      <c r="F20" s="12">
        <f t="shared" si="0"/>
        <v>0.3333333333333333</v>
      </c>
      <c r="G20" s="11">
        <v>44</v>
      </c>
      <c r="H20" s="11">
        <v>51</v>
      </c>
      <c r="I20" s="11">
        <v>17</v>
      </c>
      <c r="J20" s="11">
        <v>498</v>
      </c>
      <c r="K20" s="11">
        <v>1</v>
      </c>
      <c r="L20" s="11">
        <v>866593</v>
      </c>
      <c r="M20" s="12">
        <f t="shared" si="1"/>
        <v>0.00130395699019032</v>
      </c>
      <c r="N20" s="11">
        <f t="shared" si="2"/>
        <v>17</v>
      </c>
      <c r="O20" s="11">
        <v>973</v>
      </c>
    </row>
    <row r="21" spans="2:15" ht="12.75">
      <c r="B21" s="10" t="s">
        <v>51</v>
      </c>
      <c r="C21" s="11">
        <v>635</v>
      </c>
      <c r="D21" s="11">
        <v>200</v>
      </c>
      <c r="E21" s="11">
        <v>42</v>
      </c>
      <c r="F21" s="12">
        <f t="shared" si="0"/>
        <v>0.21</v>
      </c>
      <c r="G21" s="11">
        <v>158</v>
      </c>
      <c r="H21" s="11">
        <v>15</v>
      </c>
      <c r="I21" s="11">
        <v>3</v>
      </c>
      <c r="J21" s="11">
        <v>106</v>
      </c>
      <c r="K21" s="11">
        <v>1</v>
      </c>
      <c r="L21" s="11">
        <v>866593</v>
      </c>
      <c r="M21" s="12">
        <f t="shared" si="1"/>
        <v>0.0007327545918326135</v>
      </c>
      <c r="N21" s="11">
        <f t="shared" si="2"/>
        <v>18</v>
      </c>
      <c r="O21" s="11">
        <v>562</v>
      </c>
    </row>
    <row r="22" spans="2:15" ht="12.75">
      <c r="B22" s="10" t="s">
        <v>52</v>
      </c>
      <c r="C22" s="11">
        <v>630</v>
      </c>
      <c r="D22" s="11">
        <v>211</v>
      </c>
      <c r="E22" s="11">
        <v>47</v>
      </c>
      <c r="F22" s="12">
        <f t="shared" si="0"/>
        <v>0.22274881516587677</v>
      </c>
      <c r="G22" s="11">
        <v>164</v>
      </c>
      <c r="H22" s="11">
        <v>13</v>
      </c>
      <c r="I22" s="11">
        <v>3</v>
      </c>
      <c r="J22" s="11">
        <v>175</v>
      </c>
      <c r="K22" s="11">
        <v>1</v>
      </c>
      <c r="L22" s="11">
        <v>866593</v>
      </c>
      <c r="M22" s="12">
        <f t="shared" si="1"/>
        <v>0.0007269848706370811</v>
      </c>
      <c r="N22" s="11">
        <f t="shared" si="2"/>
        <v>19</v>
      </c>
      <c r="O22" s="11">
        <v>587</v>
      </c>
    </row>
    <row r="23" spans="2:15" ht="12.75">
      <c r="B23" s="10" t="s">
        <v>53</v>
      </c>
      <c r="C23" s="11">
        <v>571</v>
      </c>
      <c r="D23" s="11">
        <v>236</v>
      </c>
      <c r="E23" s="11">
        <v>51</v>
      </c>
      <c r="F23" s="12">
        <f t="shared" si="0"/>
        <v>0.21610169491525424</v>
      </c>
      <c r="G23" s="11">
        <v>185</v>
      </c>
      <c r="H23" s="11">
        <v>11</v>
      </c>
      <c r="I23" s="11">
        <v>2</v>
      </c>
      <c r="J23" s="11">
        <v>141</v>
      </c>
      <c r="K23" s="11">
        <v>1</v>
      </c>
      <c r="L23" s="11">
        <v>866593</v>
      </c>
      <c r="M23" s="12">
        <f t="shared" si="1"/>
        <v>0.0006589021605297989</v>
      </c>
      <c r="N23" s="11">
        <f t="shared" si="2"/>
        <v>20</v>
      </c>
      <c r="O23" s="11">
        <v>514</v>
      </c>
    </row>
    <row r="24" spans="2:15" ht="12.75">
      <c r="B24" s="10" t="s">
        <v>54</v>
      </c>
      <c r="C24" s="11">
        <v>567</v>
      </c>
      <c r="D24" s="11">
        <v>501</v>
      </c>
      <c r="E24" s="11">
        <v>42</v>
      </c>
      <c r="F24" s="12">
        <f t="shared" si="0"/>
        <v>0.08383233532934131</v>
      </c>
      <c r="G24" s="11">
        <v>459</v>
      </c>
      <c r="H24" s="11">
        <v>14</v>
      </c>
      <c r="I24" s="11">
        <v>1</v>
      </c>
      <c r="J24" s="11">
        <v>115</v>
      </c>
      <c r="K24" s="11">
        <v>1</v>
      </c>
      <c r="L24" s="11">
        <v>866593</v>
      </c>
      <c r="M24" s="12">
        <f t="shared" si="1"/>
        <v>0.000654286383573373</v>
      </c>
      <c r="N24" s="11">
        <f t="shared" si="2"/>
        <v>21</v>
      </c>
      <c r="O24" s="11">
        <v>441</v>
      </c>
    </row>
    <row r="25" spans="2:15" ht="12.75">
      <c r="B25" s="10" t="s">
        <v>55</v>
      </c>
      <c r="C25" s="11">
        <v>523</v>
      </c>
      <c r="D25" s="11">
        <v>142</v>
      </c>
      <c r="E25" s="11">
        <v>22</v>
      </c>
      <c r="F25" s="12">
        <f t="shared" si="0"/>
        <v>0.15492957746478872</v>
      </c>
      <c r="G25" s="11">
        <v>120</v>
      </c>
      <c r="H25" s="11">
        <v>24</v>
      </c>
      <c r="I25" s="11">
        <v>4</v>
      </c>
      <c r="J25" s="11">
        <v>130</v>
      </c>
      <c r="K25" s="11">
        <v>1</v>
      </c>
      <c r="L25" s="11">
        <v>866593</v>
      </c>
      <c r="M25" s="12">
        <f t="shared" si="1"/>
        <v>0.000603512837052688</v>
      </c>
      <c r="N25" s="11">
        <f t="shared" si="2"/>
        <v>22</v>
      </c>
      <c r="O25" s="11">
        <v>431</v>
      </c>
    </row>
    <row r="26" spans="2:15" ht="12.75">
      <c r="B26" s="10" t="s">
        <v>56</v>
      </c>
      <c r="C26" s="11">
        <v>426</v>
      </c>
      <c r="D26" s="11">
        <v>96</v>
      </c>
      <c r="E26" s="11">
        <v>19</v>
      </c>
      <c r="F26" s="12">
        <f t="shared" si="0"/>
        <v>0.19791666666666666</v>
      </c>
      <c r="G26" s="11">
        <v>77</v>
      </c>
      <c r="H26" s="11">
        <v>22</v>
      </c>
      <c r="I26" s="11">
        <v>4</v>
      </c>
      <c r="J26" s="11">
        <v>204</v>
      </c>
      <c r="K26" s="11">
        <v>1</v>
      </c>
      <c r="L26" s="11">
        <v>866593</v>
      </c>
      <c r="M26" s="12">
        <f t="shared" si="1"/>
        <v>0.0004915802458593596</v>
      </c>
      <c r="N26" s="11">
        <f t="shared" si="2"/>
        <v>23</v>
      </c>
      <c r="O26" s="11">
        <v>378</v>
      </c>
    </row>
    <row r="27" spans="2:15" ht="12.75">
      <c r="B27" s="10" t="s">
        <v>57</v>
      </c>
      <c r="C27" s="11">
        <v>418</v>
      </c>
      <c r="D27" s="11">
        <v>94</v>
      </c>
      <c r="E27" s="11">
        <v>28</v>
      </c>
      <c r="F27" s="12">
        <f t="shared" si="0"/>
        <v>0.2978723404255319</v>
      </c>
      <c r="G27" s="11">
        <v>66</v>
      </c>
      <c r="H27" s="11">
        <v>15</v>
      </c>
      <c r="I27" s="11">
        <v>4</v>
      </c>
      <c r="J27" s="11">
        <v>143</v>
      </c>
      <c r="K27" s="11">
        <v>1</v>
      </c>
      <c r="L27" s="11">
        <v>866593</v>
      </c>
      <c r="M27" s="12">
        <f t="shared" si="1"/>
        <v>0.00048234869194650775</v>
      </c>
      <c r="N27" s="11">
        <f t="shared" si="2"/>
        <v>24</v>
      </c>
      <c r="O27" s="11">
        <v>363</v>
      </c>
    </row>
    <row r="28" spans="2:15" ht="12.75">
      <c r="B28" s="10" t="s">
        <v>58</v>
      </c>
      <c r="C28" s="11">
        <v>252</v>
      </c>
      <c r="D28" s="11">
        <v>62</v>
      </c>
      <c r="E28" s="11">
        <v>10</v>
      </c>
      <c r="F28" s="12">
        <f t="shared" si="0"/>
        <v>0.16129032258064516</v>
      </c>
      <c r="G28" s="11">
        <v>52</v>
      </c>
      <c r="H28" s="11">
        <v>25</v>
      </c>
      <c r="I28" s="11">
        <v>4</v>
      </c>
      <c r="J28" s="11">
        <v>166</v>
      </c>
      <c r="K28" s="11">
        <v>1</v>
      </c>
      <c r="L28" s="11">
        <v>866593</v>
      </c>
      <c r="M28" s="12">
        <f t="shared" si="1"/>
        <v>0.0002907939482548324</v>
      </c>
      <c r="N28" s="11">
        <f t="shared" si="2"/>
        <v>25</v>
      </c>
      <c r="O28" s="11">
        <v>159</v>
      </c>
    </row>
    <row r="29" spans="2:15" ht="12.75">
      <c r="B29" s="10" t="s">
        <v>59</v>
      </c>
      <c r="C29" s="11">
        <v>248</v>
      </c>
      <c r="D29" s="11">
        <v>99</v>
      </c>
      <c r="E29" s="11">
        <v>12</v>
      </c>
      <c r="F29" s="12">
        <f t="shared" si="0"/>
        <v>0.12121212121212122</v>
      </c>
      <c r="G29" s="11">
        <v>87</v>
      </c>
      <c r="H29" s="11">
        <v>21</v>
      </c>
      <c r="I29" s="11">
        <v>3</v>
      </c>
      <c r="J29" s="11">
        <v>164</v>
      </c>
      <c r="K29" s="11">
        <v>1</v>
      </c>
      <c r="L29" s="11">
        <v>866593</v>
      </c>
      <c r="M29" s="12">
        <f t="shared" si="1"/>
        <v>0.0002861781712984065</v>
      </c>
      <c r="N29" s="11">
        <f>_xlfn.RANK.EQ(M29,M$4:M$47)</f>
        <v>26</v>
      </c>
      <c r="O29" s="11">
        <v>150</v>
      </c>
    </row>
    <row r="30" spans="2:15" ht="12.75">
      <c r="B30" s="10" t="s">
        <v>60</v>
      </c>
      <c r="C30" s="11">
        <v>185</v>
      </c>
      <c r="D30" s="11">
        <v>116</v>
      </c>
      <c r="E30" s="11">
        <v>19</v>
      </c>
      <c r="F30" s="12">
        <f t="shared" si="0"/>
        <v>0.16379310344827586</v>
      </c>
      <c r="G30" s="11">
        <v>97</v>
      </c>
      <c r="H30" s="11">
        <v>10</v>
      </c>
      <c r="I30" s="11">
        <v>2</v>
      </c>
      <c r="J30" s="11">
        <v>66</v>
      </c>
      <c r="K30" s="11">
        <v>1</v>
      </c>
      <c r="L30" s="11">
        <v>866593</v>
      </c>
      <c r="M30" s="12">
        <f t="shared" si="1"/>
        <v>0.00021347968423469842</v>
      </c>
      <c r="N30" s="11">
        <f t="shared" si="2"/>
        <v>27</v>
      </c>
      <c r="O30" s="11">
        <v>174</v>
      </c>
    </row>
    <row r="31" spans="2:15" ht="12.75">
      <c r="B31" s="10" t="s">
        <v>61</v>
      </c>
      <c r="C31" s="11">
        <v>184</v>
      </c>
      <c r="D31" s="11">
        <v>43</v>
      </c>
      <c r="E31" s="11">
        <v>16</v>
      </c>
      <c r="F31" s="12">
        <f t="shared" si="0"/>
        <v>0.37209302325581395</v>
      </c>
      <c r="G31" s="11">
        <v>27</v>
      </c>
      <c r="H31" s="11">
        <v>12</v>
      </c>
      <c r="I31" s="11">
        <v>4</v>
      </c>
      <c r="J31" s="11">
        <v>49</v>
      </c>
      <c r="K31" s="11">
        <v>1</v>
      </c>
      <c r="L31" s="11">
        <v>866593</v>
      </c>
      <c r="M31" s="12">
        <f t="shared" si="1"/>
        <v>0.00021232573999559193</v>
      </c>
      <c r="N31" s="11">
        <f t="shared" si="2"/>
        <v>28</v>
      </c>
      <c r="O31" s="11">
        <v>169</v>
      </c>
    </row>
    <row r="32" spans="2:15" ht="12.75">
      <c r="B32" s="10" t="s">
        <v>62</v>
      </c>
      <c r="C32" s="11">
        <v>156</v>
      </c>
      <c r="D32" s="11">
        <v>71</v>
      </c>
      <c r="E32" s="11">
        <v>15</v>
      </c>
      <c r="F32" s="12">
        <f t="shared" si="0"/>
        <v>0.2112676056338028</v>
      </c>
      <c r="G32" s="11">
        <v>56</v>
      </c>
      <c r="H32" s="11">
        <v>10</v>
      </c>
      <c r="I32" s="11">
        <v>2</v>
      </c>
      <c r="J32" s="11">
        <v>27</v>
      </c>
      <c r="K32" s="11">
        <v>1</v>
      </c>
      <c r="L32" s="11">
        <v>866593</v>
      </c>
      <c r="M32" s="12">
        <f t="shared" si="1"/>
        <v>0.00018001530130061055</v>
      </c>
      <c r="N32" s="11">
        <f t="shared" si="2"/>
        <v>29</v>
      </c>
      <c r="O32" s="11">
        <v>149</v>
      </c>
    </row>
    <row r="33" spans="2:15" ht="12.75">
      <c r="B33" s="10" t="s">
        <v>63</v>
      </c>
      <c r="C33" s="11">
        <v>103</v>
      </c>
      <c r="D33" s="11">
        <v>48</v>
      </c>
      <c r="E33" s="11">
        <v>13</v>
      </c>
      <c r="F33" s="12">
        <f t="shared" si="0"/>
        <v>0.2708333333333333</v>
      </c>
      <c r="G33" s="11">
        <v>35</v>
      </c>
      <c r="H33" s="11">
        <v>8</v>
      </c>
      <c r="I33" s="11">
        <v>2</v>
      </c>
      <c r="J33" s="11">
        <v>47</v>
      </c>
      <c r="K33" s="11">
        <v>1</v>
      </c>
      <c r="L33" s="11">
        <v>866593</v>
      </c>
      <c r="M33" s="12">
        <f t="shared" si="1"/>
        <v>0.00011885625662796722</v>
      </c>
      <c r="N33" s="11">
        <f t="shared" si="2"/>
        <v>30</v>
      </c>
      <c r="O33" s="11">
        <v>88</v>
      </c>
    </row>
    <row r="34" spans="2:15" ht="12.75">
      <c r="B34" s="10" t="s">
        <v>64</v>
      </c>
      <c r="C34" s="11">
        <v>88</v>
      </c>
      <c r="D34" s="11">
        <v>29</v>
      </c>
      <c r="E34" s="11">
        <v>8</v>
      </c>
      <c r="F34" s="12">
        <f t="shared" si="0"/>
        <v>0.27586206896551724</v>
      </c>
      <c r="G34" s="11">
        <v>21</v>
      </c>
      <c r="H34" s="11">
        <v>11</v>
      </c>
      <c r="I34" s="11">
        <v>3</v>
      </c>
      <c r="J34" s="11">
        <v>55</v>
      </c>
      <c r="K34" s="11">
        <v>1</v>
      </c>
      <c r="L34" s="11">
        <v>866593</v>
      </c>
      <c r="M34" s="12">
        <f t="shared" si="1"/>
        <v>0.00010154709304137005</v>
      </c>
      <c r="N34" s="11">
        <f t="shared" si="2"/>
        <v>31</v>
      </c>
      <c r="O34" s="11">
        <v>79</v>
      </c>
    </row>
    <row r="35" spans="2:15" ht="12.75">
      <c r="B35" s="10" t="s">
        <v>65</v>
      </c>
      <c r="C35" s="11">
        <v>78</v>
      </c>
      <c r="D35" s="11">
        <v>129</v>
      </c>
      <c r="E35" s="11">
        <v>16</v>
      </c>
      <c r="F35" s="12">
        <f t="shared" si="0"/>
        <v>0.12403100775193798</v>
      </c>
      <c r="G35" s="11">
        <v>113</v>
      </c>
      <c r="H35" s="11">
        <v>5</v>
      </c>
      <c r="I35" s="11">
        <v>1</v>
      </c>
      <c r="J35" s="11">
        <v>26</v>
      </c>
      <c r="K35" s="11">
        <v>1</v>
      </c>
      <c r="L35" s="11">
        <v>866593</v>
      </c>
      <c r="M35" s="12">
        <f t="shared" si="1"/>
        <v>9.000765065030527E-05</v>
      </c>
      <c r="N35" s="11">
        <f t="shared" si="2"/>
        <v>32</v>
      </c>
      <c r="O35" s="11">
        <v>56</v>
      </c>
    </row>
    <row r="36" spans="2:15" ht="12.75">
      <c r="B36" s="10" t="s">
        <v>66</v>
      </c>
      <c r="C36" s="11">
        <v>75</v>
      </c>
      <c r="D36" s="11">
        <v>41</v>
      </c>
      <c r="E36" s="11">
        <v>7</v>
      </c>
      <c r="F36" s="12">
        <f t="shared" si="0"/>
        <v>0.17073170731707318</v>
      </c>
      <c r="G36" s="11">
        <v>34</v>
      </c>
      <c r="H36" s="11">
        <v>11</v>
      </c>
      <c r="I36" s="11">
        <v>2</v>
      </c>
      <c r="J36" s="11">
        <v>41</v>
      </c>
      <c r="K36" s="11">
        <v>4</v>
      </c>
      <c r="L36" s="11">
        <v>866593</v>
      </c>
      <c r="M36" s="12">
        <f t="shared" si="1"/>
        <v>8.654581793298585E-05</v>
      </c>
      <c r="N36" s="11">
        <f t="shared" si="2"/>
        <v>33</v>
      </c>
      <c r="O36" s="11">
        <v>70</v>
      </c>
    </row>
    <row r="37" spans="2:15" ht="12.75">
      <c r="B37" s="10" t="s">
        <v>67</v>
      </c>
      <c r="C37" s="11">
        <v>71</v>
      </c>
      <c r="D37" s="11">
        <v>41</v>
      </c>
      <c r="E37" s="11">
        <v>6</v>
      </c>
      <c r="F37" s="12">
        <f t="shared" si="0"/>
        <v>0.14634146341463414</v>
      </c>
      <c r="G37" s="11">
        <v>35</v>
      </c>
      <c r="H37" s="11">
        <v>12</v>
      </c>
      <c r="I37" s="11">
        <v>2</v>
      </c>
      <c r="J37" s="11">
        <v>48</v>
      </c>
      <c r="K37" s="11">
        <v>1</v>
      </c>
      <c r="L37" s="11">
        <v>866593</v>
      </c>
      <c r="M37" s="12">
        <f t="shared" si="1"/>
        <v>8.193004097655994E-05</v>
      </c>
      <c r="N37" s="11">
        <f t="shared" si="2"/>
        <v>34</v>
      </c>
      <c r="O37" s="11">
        <v>58</v>
      </c>
    </row>
    <row r="38" spans="2:15" ht="12.75">
      <c r="B38" s="10" t="s">
        <v>68</v>
      </c>
      <c r="C38" s="11">
        <v>61</v>
      </c>
      <c r="D38" s="11">
        <v>15</v>
      </c>
      <c r="E38" s="11">
        <v>6</v>
      </c>
      <c r="F38" s="12">
        <f t="shared" si="0"/>
        <v>0.4</v>
      </c>
      <c r="G38" s="11">
        <v>9</v>
      </c>
      <c r="H38" s="11">
        <v>10</v>
      </c>
      <c r="I38" s="11">
        <v>4</v>
      </c>
      <c r="J38" s="11">
        <v>32</v>
      </c>
      <c r="K38" s="11">
        <v>1</v>
      </c>
      <c r="L38" s="11">
        <v>866593</v>
      </c>
      <c r="M38" s="12">
        <f t="shared" si="1"/>
        <v>7.039059858549516E-05</v>
      </c>
      <c r="N38" s="11">
        <f t="shared" si="2"/>
        <v>35</v>
      </c>
      <c r="O38" s="11">
        <v>56</v>
      </c>
    </row>
    <row r="39" spans="2:15" ht="12.75">
      <c r="B39" s="10" t="s">
        <v>69</v>
      </c>
      <c r="C39" s="11">
        <v>56</v>
      </c>
      <c r="D39" s="11">
        <v>30</v>
      </c>
      <c r="E39" s="11">
        <v>9</v>
      </c>
      <c r="F39" s="12">
        <f t="shared" si="0"/>
        <v>0.3</v>
      </c>
      <c r="G39" s="11">
        <v>21</v>
      </c>
      <c r="H39" s="11">
        <v>6</v>
      </c>
      <c r="I39" s="11">
        <v>2</v>
      </c>
      <c r="J39" s="11">
        <v>15</v>
      </c>
      <c r="K39" s="11">
        <v>1</v>
      </c>
      <c r="L39" s="11">
        <v>866593</v>
      </c>
      <c r="M39" s="12">
        <f t="shared" si="1"/>
        <v>6.462087738996277E-05</v>
      </c>
      <c r="N39" s="11">
        <f t="shared" si="2"/>
        <v>36</v>
      </c>
      <c r="O39" s="11">
        <v>41</v>
      </c>
    </row>
    <row r="40" spans="2:15" ht="12.75">
      <c r="B40" s="10" t="s">
        <v>70</v>
      </c>
      <c r="C40" s="11">
        <v>54</v>
      </c>
      <c r="D40" s="11">
        <v>21</v>
      </c>
      <c r="E40" s="11">
        <v>6</v>
      </c>
      <c r="F40" s="12">
        <f t="shared" si="0"/>
        <v>0.2857142857142857</v>
      </c>
      <c r="G40" s="11">
        <v>15</v>
      </c>
      <c r="H40" s="11">
        <v>9</v>
      </c>
      <c r="I40" s="11">
        <v>3</v>
      </c>
      <c r="J40" s="11">
        <v>31</v>
      </c>
      <c r="K40" s="11">
        <v>1</v>
      </c>
      <c r="L40" s="11">
        <v>866593</v>
      </c>
      <c r="M40" s="12">
        <f t="shared" si="1"/>
        <v>6.23129889117498E-05</v>
      </c>
      <c r="N40" s="11">
        <f t="shared" si="2"/>
        <v>37</v>
      </c>
      <c r="O40" s="11">
        <v>52</v>
      </c>
    </row>
    <row r="41" spans="2:15" ht="12.75">
      <c r="B41" s="10" t="s">
        <v>71</v>
      </c>
      <c r="C41" s="11">
        <v>50</v>
      </c>
      <c r="D41" s="11">
        <v>14</v>
      </c>
      <c r="E41" s="11">
        <v>3</v>
      </c>
      <c r="F41" s="12">
        <f t="shared" si="0"/>
        <v>0.21428571428571427</v>
      </c>
      <c r="G41" s="11">
        <v>11</v>
      </c>
      <c r="H41" s="11">
        <v>17</v>
      </c>
      <c r="I41" s="11">
        <v>4</v>
      </c>
      <c r="J41" s="11">
        <v>48</v>
      </c>
      <c r="K41" s="11">
        <v>1</v>
      </c>
      <c r="L41" s="11">
        <v>866593</v>
      </c>
      <c r="M41" s="12">
        <f t="shared" si="1"/>
        <v>5.76972119553239E-05</v>
      </c>
      <c r="N41" s="11">
        <f t="shared" si="2"/>
        <v>38</v>
      </c>
      <c r="O41" s="11">
        <v>38</v>
      </c>
    </row>
    <row r="42" spans="2:15" ht="12.75">
      <c r="B42" s="10" t="s">
        <v>72</v>
      </c>
      <c r="C42" s="11">
        <v>35</v>
      </c>
      <c r="D42" s="11">
        <v>10</v>
      </c>
      <c r="E42" s="11">
        <v>4</v>
      </c>
      <c r="F42" s="12">
        <f t="shared" si="0"/>
        <v>0.4</v>
      </c>
      <c r="G42" s="11">
        <v>6</v>
      </c>
      <c r="H42" s="11">
        <v>9</v>
      </c>
      <c r="I42" s="11">
        <v>4</v>
      </c>
      <c r="J42" s="11">
        <v>21</v>
      </c>
      <c r="K42" s="11">
        <v>1</v>
      </c>
      <c r="L42" s="11">
        <v>866593</v>
      </c>
      <c r="M42" s="12">
        <f t="shared" si="1"/>
        <v>4.038804836872673E-05</v>
      </c>
      <c r="N42" s="11">
        <f t="shared" si="2"/>
        <v>39</v>
      </c>
      <c r="O42" s="11">
        <v>28</v>
      </c>
    </row>
    <row r="43" spans="2:15" ht="12.75">
      <c r="B43" s="10" t="s">
        <v>73</v>
      </c>
      <c r="C43" s="11">
        <v>18</v>
      </c>
      <c r="D43" s="11">
        <v>59</v>
      </c>
      <c r="E43" s="11">
        <v>11</v>
      </c>
      <c r="F43" s="12">
        <f t="shared" si="0"/>
        <v>0.1864406779661017</v>
      </c>
      <c r="G43" s="11">
        <v>48</v>
      </c>
      <c r="H43" s="11">
        <v>2</v>
      </c>
      <c r="I43" s="11">
        <v>0</v>
      </c>
      <c r="J43" s="11">
        <v>4</v>
      </c>
      <c r="K43" s="11">
        <v>1</v>
      </c>
      <c r="L43" s="11">
        <v>866593</v>
      </c>
      <c r="M43" s="12">
        <f t="shared" si="1"/>
        <v>2.07709963039166E-05</v>
      </c>
      <c r="N43" s="11">
        <f t="shared" si="2"/>
        <v>40</v>
      </c>
      <c r="O43" s="11">
        <v>14</v>
      </c>
    </row>
    <row r="44" spans="2:15" ht="12.75">
      <c r="B44" s="10" t="s">
        <v>74</v>
      </c>
      <c r="C44" s="11">
        <v>14</v>
      </c>
      <c r="D44" s="11">
        <v>68</v>
      </c>
      <c r="E44" s="11">
        <v>6</v>
      </c>
      <c r="F44" s="12">
        <f t="shared" si="0"/>
        <v>0.08823529411764706</v>
      </c>
      <c r="G44" s="11">
        <v>62</v>
      </c>
      <c r="H44" s="11">
        <v>2</v>
      </c>
      <c r="I44" s="11">
        <v>0</v>
      </c>
      <c r="J44" s="11">
        <v>6</v>
      </c>
      <c r="K44" s="11">
        <v>1</v>
      </c>
      <c r="L44" s="11">
        <v>866593</v>
      </c>
      <c r="M44" s="12">
        <f t="shared" si="1"/>
        <v>1.6155219347490692E-05</v>
      </c>
      <c r="N44" s="11">
        <f t="shared" si="2"/>
        <v>41</v>
      </c>
      <c r="O44" s="11">
        <v>13</v>
      </c>
    </row>
    <row r="45" spans="2:15" ht="12.75">
      <c r="B45" s="10" t="s">
        <v>75</v>
      </c>
      <c r="C45" s="11">
        <v>6</v>
      </c>
      <c r="D45" s="11">
        <v>9</v>
      </c>
      <c r="E45" s="11">
        <v>4</v>
      </c>
      <c r="F45" s="12">
        <f t="shared" si="0"/>
        <v>0.4444444444444444</v>
      </c>
      <c r="G45" s="11">
        <v>5</v>
      </c>
      <c r="H45" s="11">
        <v>2</v>
      </c>
      <c r="I45" s="11">
        <v>1</v>
      </c>
      <c r="J45" s="11">
        <v>3</v>
      </c>
      <c r="K45" s="11">
        <v>1</v>
      </c>
      <c r="L45" s="11">
        <v>866593</v>
      </c>
      <c r="M45" s="12">
        <f t="shared" si="1"/>
        <v>6.923665434638867E-06</v>
      </c>
      <c r="N45" s="11">
        <f t="shared" si="2"/>
        <v>42</v>
      </c>
      <c r="O45" s="11">
        <v>6</v>
      </c>
    </row>
    <row r="46" spans="2:15" ht="12.75">
      <c r="B46" s="10" t="s">
        <v>76</v>
      </c>
      <c r="C46" s="11">
        <v>5</v>
      </c>
      <c r="D46" s="11">
        <v>9</v>
      </c>
      <c r="E46" s="11">
        <v>1</v>
      </c>
      <c r="F46" s="12">
        <f t="shared" si="0"/>
        <v>0.1111111111111111</v>
      </c>
      <c r="G46" s="11">
        <v>8</v>
      </c>
      <c r="H46" s="11">
        <v>5</v>
      </c>
      <c r="I46" s="11">
        <v>1</v>
      </c>
      <c r="J46" s="11">
        <v>5</v>
      </c>
      <c r="K46" s="11">
        <v>5</v>
      </c>
      <c r="L46" s="11">
        <v>866593</v>
      </c>
      <c r="M46" s="12">
        <f t="shared" si="1"/>
        <v>5.76972119553239E-06</v>
      </c>
      <c r="N46" s="11">
        <f t="shared" si="2"/>
        <v>43</v>
      </c>
      <c r="O46" s="11">
        <v>5</v>
      </c>
    </row>
    <row r="47" spans="2:15" ht="12.75">
      <c r="B47" s="10" t="s">
        <v>77</v>
      </c>
      <c r="C47" s="11">
        <v>5</v>
      </c>
      <c r="D47" s="11">
        <v>7</v>
      </c>
      <c r="E47" s="11">
        <v>3</v>
      </c>
      <c r="F47" s="12">
        <f t="shared" si="0"/>
        <v>0.42857142857142855</v>
      </c>
      <c r="G47" s="11">
        <v>4</v>
      </c>
      <c r="H47" s="11">
        <v>2</v>
      </c>
      <c r="I47" s="11">
        <v>1</v>
      </c>
      <c r="J47" s="11">
        <v>3</v>
      </c>
      <c r="K47" s="11">
        <v>1</v>
      </c>
      <c r="L47" s="11">
        <v>866593</v>
      </c>
      <c r="M47" s="12">
        <f t="shared" si="1"/>
        <v>5.76972119553239E-06</v>
      </c>
      <c r="N47" s="11">
        <f>_xlfn.RANK.EQ(M47,M$4:M$47)</f>
        <v>43</v>
      </c>
      <c r="O47" s="11">
        <v>4</v>
      </c>
    </row>
    <row r="48" spans="2:15" ht="12.75">
      <c r="B48" s="10" t="s">
        <v>78</v>
      </c>
      <c r="C48" s="16" t="s">
        <v>315</v>
      </c>
      <c r="D48" s="11">
        <v>4</v>
      </c>
      <c r="E48" s="16" t="s">
        <v>315</v>
      </c>
      <c r="F48" s="16" t="s">
        <v>315</v>
      </c>
      <c r="G48" s="11">
        <v>4</v>
      </c>
      <c r="H48" s="16" t="s">
        <v>315</v>
      </c>
      <c r="I48" s="16" t="s">
        <v>315</v>
      </c>
      <c r="J48" s="16" t="s">
        <v>315</v>
      </c>
      <c r="K48" s="16" t="s">
        <v>315</v>
      </c>
      <c r="L48" s="11">
        <v>866593</v>
      </c>
      <c r="M48" s="16" t="s">
        <v>315</v>
      </c>
      <c r="N48" s="11">
        <v>44</v>
      </c>
      <c r="O48" s="11">
        <v>0</v>
      </c>
    </row>
    <row r="49" spans="2:15" ht="12.75">
      <c r="B49" s="10" t="s">
        <v>79</v>
      </c>
      <c r="C49" s="16" t="s">
        <v>315</v>
      </c>
      <c r="D49" s="11">
        <v>4</v>
      </c>
      <c r="E49" s="16" t="s">
        <v>315</v>
      </c>
      <c r="F49" s="16" t="s">
        <v>315</v>
      </c>
      <c r="G49" s="11">
        <v>4</v>
      </c>
      <c r="H49" s="16" t="s">
        <v>315</v>
      </c>
      <c r="I49" s="16" t="s">
        <v>315</v>
      </c>
      <c r="J49" s="16" t="s">
        <v>315</v>
      </c>
      <c r="K49" s="16" t="s">
        <v>315</v>
      </c>
      <c r="L49" s="11">
        <v>866593</v>
      </c>
      <c r="M49" s="16" t="s">
        <v>315</v>
      </c>
      <c r="N49" s="11">
        <v>44</v>
      </c>
      <c r="O49" s="11">
        <v>0</v>
      </c>
    </row>
    <row r="50" spans="2:15" ht="12.75">
      <c r="B50" s="10" t="s">
        <v>81</v>
      </c>
      <c r="C50" s="16" t="s">
        <v>315</v>
      </c>
      <c r="D50" s="11">
        <v>1</v>
      </c>
      <c r="E50" s="16" t="s">
        <v>315</v>
      </c>
      <c r="F50" s="16" t="s">
        <v>315</v>
      </c>
      <c r="G50" s="11">
        <v>1</v>
      </c>
      <c r="H50" s="16" t="s">
        <v>315</v>
      </c>
      <c r="I50" s="16" t="s">
        <v>315</v>
      </c>
      <c r="J50" s="16" t="s">
        <v>315</v>
      </c>
      <c r="K50" s="16" t="s">
        <v>315</v>
      </c>
      <c r="L50" s="11">
        <v>866593</v>
      </c>
      <c r="M50" s="16" t="s">
        <v>315</v>
      </c>
      <c r="N50" s="11">
        <v>44</v>
      </c>
      <c r="O50" s="11">
        <v>0</v>
      </c>
    </row>
    <row r="51" spans="2:15" ht="12.75">
      <c r="B51" s="17" t="s">
        <v>80</v>
      </c>
      <c r="C51" s="16" t="s">
        <v>315</v>
      </c>
      <c r="D51" s="16" t="s">
        <v>315</v>
      </c>
      <c r="E51" s="16" t="s">
        <v>315</v>
      </c>
      <c r="F51" s="16" t="s">
        <v>315</v>
      </c>
      <c r="G51" s="16" t="s">
        <v>315</v>
      </c>
      <c r="H51" s="16" t="s">
        <v>315</v>
      </c>
      <c r="I51" s="16" t="s">
        <v>315</v>
      </c>
      <c r="J51" s="16" t="s">
        <v>315</v>
      </c>
      <c r="K51" s="16" t="s">
        <v>315</v>
      </c>
      <c r="L51" s="11">
        <v>866593</v>
      </c>
      <c r="M51" s="16" t="s">
        <v>315</v>
      </c>
      <c r="N51" s="11">
        <v>44</v>
      </c>
      <c r="O51" s="11">
        <v>0</v>
      </c>
    </row>
    <row r="52" spans="2:15" ht="15">
      <c r="B52" s="14" t="s">
        <v>10</v>
      </c>
      <c r="C52" s="14">
        <f>SUM(C4:C51)</f>
        <v>2772639</v>
      </c>
      <c r="D52" s="14">
        <f>SUM(D4:D51)</f>
        <v>106911</v>
      </c>
      <c r="E52" s="14">
        <f>SUM(E4:E51)</f>
        <v>29753</v>
      </c>
      <c r="F52" s="14">
        <v>27.83</v>
      </c>
      <c r="G52" s="14">
        <f>SUM(G4:G51)</f>
        <v>77158</v>
      </c>
      <c r="H52" s="14">
        <v>93</v>
      </c>
      <c r="I52" s="14">
        <v>26</v>
      </c>
      <c r="J52" s="14"/>
      <c r="K52" s="14"/>
      <c r="L52" s="14"/>
      <c r="M52" s="15"/>
      <c r="N52" s="14"/>
      <c r="O52" s="14">
        <f>SUM(O4:O51)</f>
        <v>1476221</v>
      </c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B1">
      <pane ySplit="3" topLeftCell="A52" activePane="bottomLeft" state="frozen"/>
      <selection pane="topLeft" activeCell="A1" sqref="A1"/>
      <selection pane="bottomLeft" activeCell="C59" sqref="C59"/>
    </sheetView>
  </sheetViews>
  <sheetFormatPr defaultColWidth="8.8515625" defaultRowHeight="12.75"/>
  <cols>
    <col min="1" max="1" width="8.8515625" style="1" customWidth="1"/>
    <col min="2" max="2" width="19.8515625" style="0" customWidth="1"/>
    <col min="3" max="3" width="43.140625" style="0" customWidth="1"/>
    <col min="4" max="4" width="13.28125" style="0" customWidth="1"/>
    <col min="5" max="5" width="11.7109375" style="0" customWidth="1"/>
    <col min="6" max="6" width="12.140625" style="0" customWidth="1"/>
    <col min="7" max="7" width="11.7109375" style="0" customWidth="1"/>
    <col min="8" max="8" width="13.00390625" style="0" customWidth="1"/>
    <col min="9" max="9" width="11.00390625" style="0" customWidth="1"/>
    <col min="10" max="10" width="12.14062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  <col min="15" max="15" width="30.00390625" style="0" customWidth="1"/>
    <col min="16" max="27" width="8.8515625" style="1" customWidth="1"/>
  </cols>
  <sheetData>
    <row r="1" spans="2:15" ht="66" customHeight="1">
      <c r="B1" s="36" t="s">
        <v>316</v>
      </c>
      <c r="C1" s="36"/>
      <c r="D1" s="37" t="s">
        <v>299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101.25">
      <c r="B2" s="38" t="s">
        <v>302</v>
      </c>
      <c r="C2" s="38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14</v>
      </c>
      <c r="L2" s="4" t="s">
        <v>38</v>
      </c>
      <c r="M2" s="4" t="s">
        <v>15</v>
      </c>
      <c r="N2" s="4" t="s">
        <v>16</v>
      </c>
      <c r="O2" s="5" t="s">
        <v>301</v>
      </c>
    </row>
    <row r="3" spans="2:15" ht="15">
      <c r="B3" s="4" t="s">
        <v>11</v>
      </c>
      <c r="C3" s="4" t="s">
        <v>13</v>
      </c>
      <c r="D3" s="4" t="s">
        <v>305</v>
      </c>
      <c r="E3" s="4" t="s">
        <v>306</v>
      </c>
      <c r="F3" s="4" t="s">
        <v>307</v>
      </c>
      <c r="G3" s="4" t="s">
        <v>308</v>
      </c>
      <c r="H3" s="4" t="s">
        <v>309</v>
      </c>
      <c r="I3" s="4" t="s">
        <v>310</v>
      </c>
      <c r="J3" s="4" t="s">
        <v>311</v>
      </c>
      <c r="K3" s="4"/>
      <c r="L3" s="4"/>
      <c r="M3" s="4" t="s">
        <v>312</v>
      </c>
      <c r="N3" s="4" t="s">
        <v>313</v>
      </c>
      <c r="O3" s="5" t="s">
        <v>314</v>
      </c>
    </row>
    <row r="4" spans="2:15" ht="12.75">
      <c r="B4" s="24" t="s">
        <v>22</v>
      </c>
      <c r="C4" s="24" t="s">
        <v>23</v>
      </c>
      <c r="D4" s="11">
        <v>25601</v>
      </c>
      <c r="E4" s="11">
        <v>284</v>
      </c>
      <c r="F4" s="11">
        <v>57</v>
      </c>
      <c r="G4" s="12">
        <f>F4/E4</f>
        <v>0.2007042253521127</v>
      </c>
      <c r="H4" s="11">
        <v>227</v>
      </c>
      <c r="I4" s="11">
        <v>449</v>
      </c>
      <c r="J4" s="11">
        <v>90</v>
      </c>
      <c r="K4" s="11">
        <v>2445</v>
      </c>
      <c r="L4" s="11">
        <v>1</v>
      </c>
      <c r="M4" s="11">
        <v>18194</v>
      </c>
      <c r="N4" s="12">
        <f>D4/M4</f>
        <v>1.407112234802682</v>
      </c>
      <c r="O4" s="11">
        <v>11126</v>
      </c>
    </row>
    <row r="5" spans="2:15" ht="12.75">
      <c r="B5" s="24" t="s">
        <v>317</v>
      </c>
      <c r="C5" s="24" t="s">
        <v>24</v>
      </c>
      <c r="D5" s="11">
        <v>101208</v>
      </c>
      <c r="E5" s="11">
        <v>4690</v>
      </c>
      <c r="F5" s="11">
        <v>1781</v>
      </c>
      <c r="G5" s="12">
        <f aca="true" t="shared" si="0" ref="G5:G55">F5/E5</f>
        <v>0.3797441364605544</v>
      </c>
      <c r="H5" s="11">
        <v>2909</v>
      </c>
      <c r="I5" s="11">
        <v>57</v>
      </c>
      <c r="J5" s="11">
        <v>22</v>
      </c>
      <c r="K5" s="11">
        <v>1161</v>
      </c>
      <c r="L5" s="11">
        <v>1</v>
      </c>
      <c r="M5" s="11">
        <v>75607</v>
      </c>
      <c r="N5" s="12">
        <f aca="true" t="shared" si="1" ref="N5:N54">D5/M5</f>
        <v>1.3386062137103707</v>
      </c>
      <c r="O5" s="11">
        <v>68900</v>
      </c>
    </row>
    <row r="6" spans="2:15" ht="12.75">
      <c r="B6" s="24" t="s">
        <v>25</v>
      </c>
      <c r="C6" s="24" t="s">
        <v>26</v>
      </c>
      <c r="D6" s="11">
        <v>39225</v>
      </c>
      <c r="E6" s="11">
        <v>1012</v>
      </c>
      <c r="F6" s="11">
        <v>416</v>
      </c>
      <c r="G6" s="12">
        <f t="shared" si="0"/>
        <v>0.41106719367588934</v>
      </c>
      <c r="H6" s="11">
        <v>596</v>
      </c>
      <c r="I6" s="11">
        <v>94</v>
      </c>
      <c r="J6" s="11">
        <v>39</v>
      </c>
      <c r="K6" s="11">
        <v>1400</v>
      </c>
      <c r="L6" s="11">
        <v>1</v>
      </c>
      <c r="M6" s="11">
        <v>41610</v>
      </c>
      <c r="N6" s="12">
        <f t="shared" si="1"/>
        <v>0.9426820475847152</v>
      </c>
      <c r="O6" s="11">
        <v>36061</v>
      </c>
    </row>
    <row r="7" spans="2:15" ht="12.75">
      <c r="B7" s="24" t="s">
        <v>27</v>
      </c>
      <c r="C7" s="24" t="s">
        <v>28</v>
      </c>
      <c r="D7" s="11">
        <v>9401</v>
      </c>
      <c r="E7" s="11">
        <v>234</v>
      </c>
      <c r="F7" s="11">
        <v>104</v>
      </c>
      <c r="G7" s="12">
        <f t="shared" si="0"/>
        <v>0.4444444444444444</v>
      </c>
      <c r="H7" s="11">
        <v>130</v>
      </c>
      <c r="I7" s="11">
        <v>90</v>
      </c>
      <c r="J7" s="11">
        <v>40</v>
      </c>
      <c r="K7" s="11">
        <v>1977</v>
      </c>
      <c r="L7" s="11">
        <v>1</v>
      </c>
      <c r="M7" s="11">
        <v>10013</v>
      </c>
      <c r="N7" s="12">
        <f t="shared" si="1"/>
        <v>0.9388794567062818</v>
      </c>
      <c r="O7" s="11">
        <v>7018</v>
      </c>
    </row>
    <row r="8" spans="2:15" ht="12.75">
      <c r="B8" s="24" t="s">
        <v>82</v>
      </c>
      <c r="C8" s="24" t="s">
        <v>83</v>
      </c>
      <c r="D8" s="11">
        <v>101342</v>
      </c>
      <c r="E8" s="11">
        <v>5874</v>
      </c>
      <c r="F8" s="11">
        <v>2161</v>
      </c>
      <c r="G8" s="12">
        <f t="shared" si="0"/>
        <v>0.3678924072182499</v>
      </c>
      <c r="H8" s="11">
        <v>3713</v>
      </c>
      <c r="I8" s="11">
        <v>47</v>
      </c>
      <c r="J8" s="11">
        <v>17</v>
      </c>
      <c r="K8" s="11">
        <v>4445</v>
      </c>
      <c r="L8" s="11">
        <v>1</v>
      </c>
      <c r="M8" s="11">
        <v>115443</v>
      </c>
      <c r="N8" s="12">
        <f t="shared" si="1"/>
        <v>0.8778531396446732</v>
      </c>
      <c r="O8" s="11">
        <v>94618</v>
      </c>
    </row>
    <row r="9" spans="2:15" ht="12.75">
      <c r="B9" s="24" t="s">
        <v>84</v>
      </c>
      <c r="C9" s="24" t="s">
        <v>85</v>
      </c>
      <c r="D9" s="11">
        <v>15257</v>
      </c>
      <c r="E9" s="11">
        <v>15</v>
      </c>
      <c r="F9" s="11">
        <v>12</v>
      </c>
      <c r="G9" s="12">
        <f t="shared" si="0"/>
        <v>0.8</v>
      </c>
      <c r="H9" s="11">
        <v>3</v>
      </c>
      <c r="I9" s="11">
        <v>1271</v>
      </c>
      <c r="J9" s="11">
        <v>1017</v>
      </c>
      <c r="K9" s="11">
        <v>9741</v>
      </c>
      <c r="L9" s="11">
        <v>5</v>
      </c>
      <c r="M9" s="11">
        <v>17877</v>
      </c>
      <c r="N9" s="12">
        <f t="shared" si="1"/>
        <v>0.8534429714157856</v>
      </c>
      <c r="O9" s="11">
        <v>12293</v>
      </c>
    </row>
    <row r="10" spans="2:15" ht="12.75">
      <c r="B10" s="24" t="s">
        <v>36</v>
      </c>
      <c r="C10" s="24" t="s">
        <v>86</v>
      </c>
      <c r="D10" s="11">
        <v>57553</v>
      </c>
      <c r="E10" s="11">
        <v>1246</v>
      </c>
      <c r="F10" s="11">
        <v>660</v>
      </c>
      <c r="G10" s="12">
        <f t="shared" si="0"/>
        <v>0.5296950240770465</v>
      </c>
      <c r="H10" s="11">
        <v>586</v>
      </c>
      <c r="I10" s="11">
        <v>87</v>
      </c>
      <c r="J10" s="11">
        <v>46</v>
      </c>
      <c r="K10" s="11">
        <v>2413</v>
      </c>
      <c r="L10" s="11">
        <v>1</v>
      </c>
      <c r="M10" s="11">
        <v>68336</v>
      </c>
      <c r="N10" s="12">
        <f t="shared" si="1"/>
        <v>0.8422061578084757</v>
      </c>
      <c r="O10" s="11">
        <v>50573</v>
      </c>
    </row>
    <row r="11" spans="2:15" ht="12.75">
      <c r="B11" s="24" t="s">
        <v>27</v>
      </c>
      <c r="C11" s="24" t="s">
        <v>87</v>
      </c>
      <c r="D11" s="11">
        <v>7026</v>
      </c>
      <c r="E11" s="11">
        <v>197</v>
      </c>
      <c r="F11" s="11">
        <v>53</v>
      </c>
      <c r="G11" s="12">
        <f t="shared" si="0"/>
        <v>0.26903553299492383</v>
      </c>
      <c r="H11" s="11">
        <v>144</v>
      </c>
      <c r="I11" s="11">
        <v>133</v>
      </c>
      <c r="J11" s="11">
        <v>36</v>
      </c>
      <c r="K11" s="11">
        <v>1254</v>
      </c>
      <c r="L11" s="11">
        <v>1</v>
      </c>
      <c r="M11" s="11">
        <v>10013</v>
      </c>
      <c r="N11" s="12">
        <f t="shared" si="1"/>
        <v>0.7016878058523919</v>
      </c>
      <c r="O11" s="11">
        <v>2733</v>
      </c>
    </row>
    <row r="12" spans="2:15" ht="12.75">
      <c r="B12" s="24" t="s">
        <v>318</v>
      </c>
      <c r="C12" s="24" t="s">
        <v>88</v>
      </c>
      <c r="D12" s="11">
        <v>95042</v>
      </c>
      <c r="E12" s="11">
        <v>453</v>
      </c>
      <c r="F12" s="11">
        <v>127</v>
      </c>
      <c r="G12" s="12">
        <f t="shared" si="0"/>
        <v>0.2803532008830022</v>
      </c>
      <c r="H12" s="11">
        <v>326</v>
      </c>
      <c r="I12" s="11">
        <v>748</v>
      </c>
      <c r="J12" s="11">
        <v>210</v>
      </c>
      <c r="K12" s="11">
        <v>85401</v>
      </c>
      <c r="L12" s="11">
        <v>1</v>
      </c>
      <c r="M12" s="11">
        <v>149312</v>
      </c>
      <c r="N12" s="12">
        <f t="shared" si="1"/>
        <v>0.6365328975567939</v>
      </c>
      <c r="O12" s="11">
        <v>3425</v>
      </c>
    </row>
    <row r="13" spans="2:15" ht="12.75">
      <c r="B13" s="24" t="s">
        <v>89</v>
      </c>
      <c r="C13" s="24" t="s">
        <v>90</v>
      </c>
      <c r="D13" s="11">
        <v>27316</v>
      </c>
      <c r="E13" s="11">
        <v>1223</v>
      </c>
      <c r="F13" s="11">
        <v>301</v>
      </c>
      <c r="G13" s="12">
        <f t="shared" si="0"/>
        <v>0.24611610793131644</v>
      </c>
      <c r="H13" s="11">
        <v>922</v>
      </c>
      <c r="I13" s="11">
        <v>91</v>
      </c>
      <c r="J13" s="11">
        <v>22</v>
      </c>
      <c r="K13" s="11">
        <v>1311</v>
      </c>
      <c r="L13" s="11">
        <v>1</v>
      </c>
      <c r="M13" s="11">
        <v>49088</v>
      </c>
      <c r="N13" s="12">
        <f t="shared" si="1"/>
        <v>0.5564700130378096</v>
      </c>
      <c r="O13" s="11">
        <v>21808</v>
      </c>
    </row>
    <row r="14" spans="2:15" ht="12.75">
      <c r="B14" s="24" t="s">
        <v>91</v>
      </c>
      <c r="C14" s="24" t="s">
        <v>92</v>
      </c>
      <c r="D14" s="11">
        <v>19326</v>
      </c>
      <c r="E14" s="11">
        <v>352</v>
      </c>
      <c r="F14" s="11">
        <v>122</v>
      </c>
      <c r="G14" s="12">
        <f t="shared" si="0"/>
        <v>0.3465909090909091</v>
      </c>
      <c r="H14" s="11">
        <v>230</v>
      </c>
      <c r="I14" s="11">
        <v>158</v>
      </c>
      <c r="J14" s="11">
        <v>55</v>
      </c>
      <c r="K14" s="11">
        <v>3072</v>
      </c>
      <c r="L14" s="11">
        <v>1</v>
      </c>
      <c r="M14" s="11">
        <v>40830</v>
      </c>
      <c r="N14" s="12">
        <f t="shared" si="1"/>
        <v>0.4733284349742836</v>
      </c>
      <c r="O14" s="11">
        <v>17461</v>
      </c>
    </row>
    <row r="15" spans="2:15" ht="12.75">
      <c r="B15" s="24" t="s">
        <v>320</v>
      </c>
      <c r="C15" s="24" t="s">
        <v>93</v>
      </c>
      <c r="D15" s="11">
        <v>31493</v>
      </c>
      <c r="E15" s="11">
        <v>880</v>
      </c>
      <c r="F15" s="11">
        <v>354</v>
      </c>
      <c r="G15" s="12">
        <f t="shared" si="0"/>
        <v>0.4022727272727273</v>
      </c>
      <c r="H15" s="11">
        <v>526</v>
      </c>
      <c r="I15" s="11">
        <v>89</v>
      </c>
      <c r="J15" s="11">
        <v>36</v>
      </c>
      <c r="K15" s="11">
        <v>873</v>
      </c>
      <c r="L15" s="11">
        <v>1</v>
      </c>
      <c r="M15" s="11">
        <v>66720</v>
      </c>
      <c r="N15" s="12">
        <f t="shared" si="1"/>
        <v>0.4720173860911271</v>
      </c>
      <c r="O15" s="11">
        <v>22244</v>
      </c>
    </row>
    <row r="16" spans="2:15" ht="12.75">
      <c r="B16" s="24" t="s">
        <v>84</v>
      </c>
      <c r="C16" s="24" t="s">
        <v>94</v>
      </c>
      <c r="D16" s="11">
        <v>6608</v>
      </c>
      <c r="E16" s="11">
        <v>300</v>
      </c>
      <c r="F16" s="11">
        <v>108</v>
      </c>
      <c r="G16" s="12">
        <f t="shared" si="0"/>
        <v>0.36</v>
      </c>
      <c r="H16" s="11">
        <v>192</v>
      </c>
      <c r="I16" s="11">
        <v>61</v>
      </c>
      <c r="J16" s="11">
        <v>22</v>
      </c>
      <c r="K16" s="11">
        <v>934</v>
      </c>
      <c r="L16" s="11">
        <v>1</v>
      </c>
      <c r="M16" s="11">
        <v>17877</v>
      </c>
      <c r="N16" s="12">
        <f t="shared" si="1"/>
        <v>0.3696369636963696</v>
      </c>
      <c r="O16" s="11">
        <v>4165</v>
      </c>
    </row>
    <row r="17" spans="2:15" ht="12.75">
      <c r="B17" s="24" t="s">
        <v>318</v>
      </c>
      <c r="C17" s="24" t="s">
        <v>95</v>
      </c>
      <c r="D17" s="11">
        <v>27779</v>
      </c>
      <c r="E17" s="11">
        <v>350</v>
      </c>
      <c r="F17" s="11">
        <v>142</v>
      </c>
      <c r="G17" s="12">
        <f t="shared" si="0"/>
        <v>0.4057142857142857</v>
      </c>
      <c r="H17" s="11">
        <v>208</v>
      </c>
      <c r="I17" s="11">
        <v>196</v>
      </c>
      <c r="J17" s="11">
        <v>79</v>
      </c>
      <c r="K17" s="11">
        <v>4324</v>
      </c>
      <c r="L17" s="11">
        <v>1</v>
      </c>
      <c r="M17" s="11">
        <v>149312</v>
      </c>
      <c r="N17" s="12">
        <f t="shared" si="1"/>
        <v>0.18604666738105444</v>
      </c>
      <c r="O17" s="11">
        <v>15683</v>
      </c>
    </row>
    <row r="18" spans="2:15" ht="12.75">
      <c r="B18" s="24" t="s">
        <v>96</v>
      </c>
      <c r="C18" s="24" t="s">
        <v>97</v>
      </c>
      <c r="D18" s="11">
        <v>1771</v>
      </c>
      <c r="E18" s="11">
        <v>62</v>
      </c>
      <c r="F18" s="11">
        <v>27</v>
      </c>
      <c r="G18" s="12">
        <f t="shared" si="0"/>
        <v>0.43548387096774194</v>
      </c>
      <c r="H18" s="11">
        <v>35</v>
      </c>
      <c r="I18" s="11">
        <v>66</v>
      </c>
      <c r="J18" s="11">
        <v>29</v>
      </c>
      <c r="K18" s="11">
        <v>346</v>
      </c>
      <c r="L18" s="11">
        <v>1</v>
      </c>
      <c r="M18" s="11">
        <v>10351</v>
      </c>
      <c r="N18" s="12">
        <f t="shared" si="1"/>
        <v>0.17109458023379384</v>
      </c>
      <c r="O18" s="11">
        <v>1554</v>
      </c>
    </row>
    <row r="19" spans="2:15" ht="12.75">
      <c r="B19" s="24" t="s">
        <v>321</v>
      </c>
      <c r="C19" s="24" t="s">
        <v>99</v>
      </c>
      <c r="D19" s="11">
        <v>4935</v>
      </c>
      <c r="E19" s="11">
        <v>161</v>
      </c>
      <c r="F19" s="11">
        <v>63</v>
      </c>
      <c r="G19" s="12">
        <f t="shared" si="0"/>
        <v>0.391304347826087</v>
      </c>
      <c r="H19" s="11">
        <v>98</v>
      </c>
      <c r="I19" s="11">
        <v>78</v>
      </c>
      <c r="J19" s="11">
        <v>31</v>
      </c>
      <c r="K19" s="11">
        <v>1145</v>
      </c>
      <c r="L19" s="11">
        <v>1</v>
      </c>
      <c r="M19" s="11">
        <v>30494</v>
      </c>
      <c r="N19" s="12">
        <f t="shared" si="1"/>
        <v>0.16183511510461074</v>
      </c>
      <c r="O19" s="11">
        <v>3280</v>
      </c>
    </row>
    <row r="20" spans="2:15" ht="12.75">
      <c r="B20" s="24" t="s">
        <v>84</v>
      </c>
      <c r="C20" s="24" t="s">
        <v>100</v>
      </c>
      <c r="D20" s="11">
        <v>2685</v>
      </c>
      <c r="E20" s="11">
        <v>88</v>
      </c>
      <c r="F20" s="11">
        <v>46</v>
      </c>
      <c r="G20" s="12">
        <f t="shared" si="0"/>
        <v>0.5227272727272727</v>
      </c>
      <c r="H20" s="11">
        <v>42</v>
      </c>
      <c r="I20" s="11">
        <v>58</v>
      </c>
      <c r="J20" s="11">
        <v>31</v>
      </c>
      <c r="K20" s="11">
        <v>387</v>
      </c>
      <c r="L20" s="11">
        <v>1</v>
      </c>
      <c r="M20" s="11">
        <v>17877</v>
      </c>
      <c r="N20" s="12">
        <f t="shared" si="1"/>
        <v>0.15019298540023493</v>
      </c>
      <c r="O20" s="11">
        <v>1634</v>
      </c>
    </row>
    <row r="21" spans="2:15" ht="12.75">
      <c r="B21" s="24" t="s">
        <v>101</v>
      </c>
      <c r="C21" s="24" t="s">
        <v>102</v>
      </c>
      <c r="D21" s="11">
        <v>6731</v>
      </c>
      <c r="E21" s="11">
        <v>64</v>
      </c>
      <c r="F21" s="11">
        <v>9</v>
      </c>
      <c r="G21" s="12">
        <f t="shared" si="0"/>
        <v>0.140625</v>
      </c>
      <c r="H21" s="11">
        <v>55</v>
      </c>
      <c r="I21" s="11">
        <v>748</v>
      </c>
      <c r="J21" s="11">
        <v>105</v>
      </c>
      <c r="K21" s="11">
        <v>2315</v>
      </c>
      <c r="L21" s="11">
        <v>61</v>
      </c>
      <c r="M21" s="11">
        <v>51178</v>
      </c>
      <c r="N21" s="12">
        <f t="shared" si="1"/>
        <v>0.1315213568330142</v>
      </c>
      <c r="O21" s="11">
        <v>1927</v>
      </c>
    </row>
    <row r="22" spans="2:15" ht="12.75">
      <c r="B22" s="24" t="s">
        <v>36</v>
      </c>
      <c r="C22" s="24" t="s">
        <v>103</v>
      </c>
      <c r="D22" s="11">
        <v>5671</v>
      </c>
      <c r="E22" s="11">
        <v>225</v>
      </c>
      <c r="F22" s="11">
        <v>72</v>
      </c>
      <c r="G22" s="12">
        <f t="shared" si="0"/>
        <v>0.32</v>
      </c>
      <c r="H22" s="11">
        <v>153</v>
      </c>
      <c r="I22" s="11">
        <v>79</v>
      </c>
      <c r="J22" s="11">
        <v>25</v>
      </c>
      <c r="K22" s="11">
        <v>668</v>
      </c>
      <c r="L22" s="11">
        <v>1</v>
      </c>
      <c r="M22" s="11">
        <v>68336</v>
      </c>
      <c r="N22" s="12">
        <f t="shared" si="1"/>
        <v>0.0829870053851557</v>
      </c>
      <c r="O22" s="11">
        <v>4484</v>
      </c>
    </row>
    <row r="23" spans="2:15" ht="12.75">
      <c r="B23" s="24" t="s">
        <v>104</v>
      </c>
      <c r="C23" s="24" t="s">
        <v>105</v>
      </c>
      <c r="D23" s="11">
        <v>1967</v>
      </c>
      <c r="E23" s="11">
        <v>157</v>
      </c>
      <c r="F23" s="11">
        <v>52</v>
      </c>
      <c r="G23" s="12">
        <f t="shared" si="0"/>
        <v>0.33121019108280253</v>
      </c>
      <c r="H23" s="11">
        <v>105</v>
      </c>
      <c r="I23" s="11">
        <v>38</v>
      </c>
      <c r="J23" s="11">
        <v>13</v>
      </c>
      <c r="K23" s="11">
        <v>446</v>
      </c>
      <c r="L23" s="11">
        <v>1</v>
      </c>
      <c r="M23" s="11">
        <v>33159</v>
      </c>
      <c r="N23" s="12">
        <f t="shared" si="1"/>
        <v>0.0593202448807262</v>
      </c>
      <c r="O23" s="11">
        <v>1434</v>
      </c>
    </row>
    <row r="24" spans="2:15" ht="12.75">
      <c r="B24" s="24" t="s">
        <v>317</v>
      </c>
      <c r="C24" s="24" t="s">
        <v>106</v>
      </c>
      <c r="D24" s="11">
        <v>4219</v>
      </c>
      <c r="E24" s="11">
        <v>182</v>
      </c>
      <c r="F24" s="11">
        <v>59</v>
      </c>
      <c r="G24" s="12">
        <f t="shared" si="0"/>
        <v>0.3241758241758242</v>
      </c>
      <c r="H24" s="11">
        <v>123</v>
      </c>
      <c r="I24" s="11">
        <v>72</v>
      </c>
      <c r="J24" s="11">
        <v>23</v>
      </c>
      <c r="K24" s="11">
        <v>632</v>
      </c>
      <c r="L24" s="11">
        <v>1</v>
      </c>
      <c r="M24" s="11">
        <v>75607</v>
      </c>
      <c r="N24" s="12">
        <f t="shared" si="1"/>
        <v>0.05580171148174111</v>
      </c>
      <c r="O24" s="11">
        <v>2436</v>
      </c>
    </row>
    <row r="25" spans="2:15" ht="12.75">
      <c r="B25" s="24" t="s">
        <v>318</v>
      </c>
      <c r="C25" s="24" t="s">
        <v>107</v>
      </c>
      <c r="D25" s="11">
        <v>8312</v>
      </c>
      <c r="E25" s="11">
        <v>455</v>
      </c>
      <c r="F25" s="11">
        <v>25</v>
      </c>
      <c r="G25" s="12">
        <f t="shared" si="0"/>
        <v>0.054945054945054944</v>
      </c>
      <c r="H25" s="11">
        <v>430</v>
      </c>
      <c r="I25" s="11">
        <v>332</v>
      </c>
      <c r="J25" s="11">
        <v>18</v>
      </c>
      <c r="K25" s="11">
        <v>1649</v>
      </c>
      <c r="L25" s="11">
        <v>1</v>
      </c>
      <c r="M25" s="11">
        <v>149312</v>
      </c>
      <c r="N25" s="12">
        <f t="shared" si="1"/>
        <v>0.05566866695242177</v>
      </c>
      <c r="O25" s="11">
        <v>5220</v>
      </c>
    </row>
    <row r="26" spans="2:15" ht="12.75">
      <c r="B26" s="24" t="s">
        <v>84</v>
      </c>
      <c r="C26" s="24" t="s">
        <v>108</v>
      </c>
      <c r="D26" s="11">
        <v>844</v>
      </c>
      <c r="E26" s="11">
        <v>12</v>
      </c>
      <c r="F26" s="11">
        <v>5</v>
      </c>
      <c r="G26" s="12">
        <f t="shared" si="0"/>
        <v>0.4166666666666667</v>
      </c>
      <c r="H26" s="11">
        <v>7</v>
      </c>
      <c r="I26" s="11">
        <v>169</v>
      </c>
      <c r="J26" s="11">
        <v>70</v>
      </c>
      <c r="K26" s="11">
        <v>415</v>
      </c>
      <c r="L26" s="11">
        <v>58</v>
      </c>
      <c r="M26" s="11">
        <v>17877</v>
      </c>
      <c r="N26" s="12">
        <f t="shared" si="1"/>
        <v>0.04721150081109806</v>
      </c>
      <c r="O26" s="11">
        <v>544</v>
      </c>
    </row>
    <row r="27" spans="2:15" ht="12.75">
      <c r="B27" s="24" t="s">
        <v>22</v>
      </c>
      <c r="C27" s="24" t="s">
        <v>109</v>
      </c>
      <c r="D27" s="11">
        <v>787</v>
      </c>
      <c r="E27" s="11">
        <v>11</v>
      </c>
      <c r="F27" s="11">
        <v>2</v>
      </c>
      <c r="G27" s="12">
        <f t="shared" si="0"/>
        <v>0.18181818181818182</v>
      </c>
      <c r="H27" s="11">
        <v>9</v>
      </c>
      <c r="I27" s="11">
        <v>394</v>
      </c>
      <c r="J27" s="11">
        <v>72</v>
      </c>
      <c r="K27" s="11">
        <v>500</v>
      </c>
      <c r="L27" s="11">
        <v>287</v>
      </c>
      <c r="M27" s="11">
        <v>18194</v>
      </c>
      <c r="N27" s="12">
        <f t="shared" si="1"/>
        <v>0.04325601846762669</v>
      </c>
      <c r="O27" s="11">
        <v>325</v>
      </c>
    </row>
    <row r="28" spans="2:15" ht="12.75">
      <c r="B28" s="24" t="s">
        <v>104</v>
      </c>
      <c r="C28" s="24" t="s">
        <v>110</v>
      </c>
      <c r="D28" s="11">
        <v>1424</v>
      </c>
      <c r="E28" s="11">
        <v>266</v>
      </c>
      <c r="F28" s="11">
        <v>110</v>
      </c>
      <c r="G28" s="12">
        <f t="shared" si="0"/>
        <v>0.41353383458646614</v>
      </c>
      <c r="H28" s="11">
        <v>156</v>
      </c>
      <c r="I28" s="11">
        <v>13</v>
      </c>
      <c r="J28" s="11">
        <v>5</v>
      </c>
      <c r="K28" s="11">
        <v>90</v>
      </c>
      <c r="L28" s="11">
        <v>1</v>
      </c>
      <c r="M28" s="11">
        <v>33159</v>
      </c>
      <c r="N28" s="12">
        <f t="shared" si="1"/>
        <v>0.04294460025935643</v>
      </c>
      <c r="O28" s="11">
        <v>947</v>
      </c>
    </row>
    <row r="29" spans="2:15" ht="12.75">
      <c r="B29" s="24" t="s">
        <v>84</v>
      </c>
      <c r="C29" s="24" t="s">
        <v>111</v>
      </c>
      <c r="D29" s="11">
        <v>672</v>
      </c>
      <c r="E29" s="11">
        <v>25</v>
      </c>
      <c r="F29" s="11">
        <v>9</v>
      </c>
      <c r="G29" s="12">
        <f t="shared" si="0"/>
        <v>0.36</v>
      </c>
      <c r="H29" s="11">
        <v>16</v>
      </c>
      <c r="I29" s="11">
        <v>75</v>
      </c>
      <c r="J29" s="11">
        <v>27</v>
      </c>
      <c r="K29" s="11">
        <v>306</v>
      </c>
      <c r="L29" s="11">
        <v>1</v>
      </c>
      <c r="M29" s="11">
        <v>17877</v>
      </c>
      <c r="N29" s="12">
        <f t="shared" si="1"/>
        <v>0.037590199697935894</v>
      </c>
      <c r="O29" s="11">
        <v>377</v>
      </c>
    </row>
    <row r="30" spans="2:15" ht="12.75">
      <c r="B30" s="24" t="s">
        <v>29</v>
      </c>
      <c r="C30" s="24" t="s">
        <v>112</v>
      </c>
      <c r="D30" s="11">
        <v>926</v>
      </c>
      <c r="E30" s="11">
        <v>113</v>
      </c>
      <c r="F30" s="11">
        <v>34</v>
      </c>
      <c r="G30" s="12">
        <f t="shared" si="0"/>
        <v>0.3008849557522124</v>
      </c>
      <c r="H30" s="11">
        <v>79</v>
      </c>
      <c r="I30" s="11">
        <v>27</v>
      </c>
      <c r="J30" s="11">
        <v>8</v>
      </c>
      <c r="K30" s="11">
        <v>176</v>
      </c>
      <c r="L30" s="11">
        <v>1</v>
      </c>
      <c r="M30" s="11">
        <v>28172</v>
      </c>
      <c r="N30" s="12">
        <f>D30/M30</f>
        <v>0.03286951583132188</v>
      </c>
      <c r="O30" s="11">
        <v>551</v>
      </c>
    </row>
    <row r="31" spans="2:15" ht="12.75">
      <c r="B31" s="24" t="s">
        <v>113</v>
      </c>
      <c r="C31" s="24" t="s">
        <v>114</v>
      </c>
      <c r="D31" s="11">
        <v>1086</v>
      </c>
      <c r="E31" s="11">
        <v>291</v>
      </c>
      <c r="F31" s="11">
        <v>84</v>
      </c>
      <c r="G31" s="12">
        <f t="shared" si="0"/>
        <v>0.28865979381443296</v>
      </c>
      <c r="H31" s="11">
        <v>207</v>
      </c>
      <c r="I31" s="11">
        <v>13</v>
      </c>
      <c r="J31" s="11">
        <v>4</v>
      </c>
      <c r="K31" s="11">
        <v>195</v>
      </c>
      <c r="L31" s="11">
        <v>1</v>
      </c>
      <c r="M31" s="11">
        <v>52738</v>
      </c>
      <c r="N31" s="12">
        <f t="shared" si="1"/>
        <v>0.020592362243543556</v>
      </c>
      <c r="O31" s="11">
        <v>977</v>
      </c>
    </row>
    <row r="32" spans="2:15" ht="12.75">
      <c r="B32" s="24" t="s">
        <v>318</v>
      </c>
      <c r="C32" s="24" t="s">
        <v>115</v>
      </c>
      <c r="D32" s="11">
        <v>2022</v>
      </c>
      <c r="E32" s="11">
        <v>67</v>
      </c>
      <c r="F32" s="11">
        <v>22</v>
      </c>
      <c r="G32" s="12">
        <f t="shared" si="0"/>
        <v>0.3283582089552239</v>
      </c>
      <c r="H32" s="11">
        <v>45</v>
      </c>
      <c r="I32" s="11">
        <v>92</v>
      </c>
      <c r="J32" s="11">
        <v>30</v>
      </c>
      <c r="K32" s="11">
        <v>392</v>
      </c>
      <c r="L32" s="11">
        <v>1</v>
      </c>
      <c r="M32" s="11">
        <v>149312</v>
      </c>
      <c r="N32" s="12">
        <f t="shared" si="1"/>
        <v>0.013542113159022718</v>
      </c>
      <c r="O32" s="11">
        <v>746</v>
      </c>
    </row>
    <row r="33" spans="2:15" ht="12.75">
      <c r="B33" s="24" t="s">
        <v>320</v>
      </c>
      <c r="C33" s="24" t="s">
        <v>116</v>
      </c>
      <c r="D33" s="11">
        <v>893</v>
      </c>
      <c r="E33" s="11">
        <v>41</v>
      </c>
      <c r="F33" s="11">
        <v>23</v>
      </c>
      <c r="G33" s="12">
        <f t="shared" si="0"/>
        <v>0.5609756097560976</v>
      </c>
      <c r="H33" s="11">
        <v>18</v>
      </c>
      <c r="I33" s="11">
        <v>39</v>
      </c>
      <c r="J33" s="11">
        <v>22</v>
      </c>
      <c r="K33" s="11">
        <v>95</v>
      </c>
      <c r="L33" s="11">
        <v>1</v>
      </c>
      <c r="M33" s="11">
        <v>66720</v>
      </c>
      <c r="N33" s="12">
        <f t="shared" si="1"/>
        <v>0.013384292565947243</v>
      </c>
      <c r="O33" s="11">
        <v>544</v>
      </c>
    </row>
    <row r="34" spans="2:15" ht="12.75">
      <c r="B34" s="24" t="s">
        <v>319</v>
      </c>
      <c r="C34" s="24" t="s">
        <v>117</v>
      </c>
      <c r="D34" s="11">
        <v>3057</v>
      </c>
      <c r="E34" s="11">
        <v>34</v>
      </c>
      <c r="F34" s="11">
        <v>14</v>
      </c>
      <c r="G34" s="12">
        <f t="shared" si="0"/>
        <v>0.4117647058823529</v>
      </c>
      <c r="H34" s="11">
        <v>20</v>
      </c>
      <c r="I34" s="11">
        <v>218</v>
      </c>
      <c r="J34" s="11">
        <v>90</v>
      </c>
      <c r="K34" s="11">
        <v>1093</v>
      </c>
      <c r="L34" s="11">
        <v>1</v>
      </c>
      <c r="M34" s="11">
        <v>229185</v>
      </c>
      <c r="N34" s="12">
        <f t="shared" si="1"/>
        <v>0.013338569278094117</v>
      </c>
      <c r="O34" s="11">
        <v>1738</v>
      </c>
    </row>
    <row r="35" spans="2:15" ht="12.75">
      <c r="B35" s="24" t="s">
        <v>29</v>
      </c>
      <c r="C35" s="24" t="s">
        <v>118</v>
      </c>
      <c r="D35" s="11">
        <v>342</v>
      </c>
      <c r="E35" s="11">
        <v>22</v>
      </c>
      <c r="F35" s="11">
        <v>12</v>
      </c>
      <c r="G35" s="12">
        <f t="shared" si="0"/>
        <v>0.5454545454545454</v>
      </c>
      <c r="H35" s="11">
        <v>10</v>
      </c>
      <c r="I35" s="11">
        <v>29</v>
      </c>
      <c r="J35" s="11">
        <v>16</v>
      </c>
      <c r="K35" s="11">
        <v>153</v>
      </c>
      <c r="L35" s="11">
        <v>1</v>
      </c>
      <c r="M35" s="11">
        <v>28172</v>
      </c>
      <c r="N35" s="12">
        <f t="shared" si="1"/>
        <v>0.012139713190401817</v>
      </c>
      <c r="O35" s="11">
        <v>326</v>
      </c>
    </row>
    <row r="36" spans="2:15" ht="12.75">
      <c r="B36" s="24" t="s">
        <v>82</v>
      </c>
      <c r="C36" s="24" t="s">
        <v>119</v>
      </c>
      <c r="D36" s="11">
        <v>842</v>
      </c>
      <c r="E36" s="11">
        <v>88</v>
      </c>
      <c r="F36" s="11">
        <v>28</v>
      </c>
      <c r="G36" s="12">
        <f t="shared" si="0"/>
        <v>0.3181818181818182</v>
      </c>
      <c r="H36" s="11">
        <v>60</v>
      </c>
      <c r="I36" s="11">
        <v>30</v>
      </c>
      <c r="J36" s="11">
        <v>10</v>
      </c>
      <c r="K36" s="11">
        <v>419</v>
      </c>
      <c r="L36" s="11">
        <v>1</v>
      </c>
      <c r="M36" s="11">
        <v>115443</v>
      </c>
      <c r="N36" s="12">
        <f t="shared" si="1"/>
        <v>0.007293642750101782</v>
      </c>
      <c r="O36" s="11">
        <v>499</v>
      </c>
    </row>
    <row r="37" spans="2:15" ht="12.75">
      <c r="B37" s="24" t="s">
        <v>82</v>
      </c>
      <c r="C37" s="24" t="s">
        <v>120</v>
      </c>
      <c r="D37" s="11">
        <v>744</v>
      </c>
      <c r="E37" s="11">
        <v>230</v>
      </c>
      <c r="F37" s="11">
        <v>22</v>
      </c>
      <c r="G37" s="12">
        <f t="shared" si="0"/>
        <v>0.09565217391304348</v>
      </c>
      <c r="H37" s="11">
        <v>208</v>
      </c>
      <c r="I37" s="11">
        <v>34</v>
      </c>
      <c r="J37" s="11">
        <v>3</v>
      </c>
      <c r="K37" s="11">
        <v>322</v>
      </c>
      <c r="L37" s="11">
        <v>1</v>
      </c>
      <c r="M37" s="11">
        <v>115443</v>
      </c>
      <c r="N37" s="12">
        <f t="shared" si="1"/>
        <v>0.006444738962085185</v>
      </c>
      <c r="O37" s="11">
        <v>650</v>
      </c>
    </row>
    <row r="38" spans="2:15" ht="12.75">
      <c r="B38" s="24" t="s">
        <v>113</v>
      </c>
      <c r="C38" s="24" t="s">
        <v>121</v>
      </c>
      <c r="D38" s="11">
        <v>300</v>
      </c>
      <c r="E38" s="11">
        <v>47</v>
      </c>
      <c r="F38" s="11">
        <v>10</v>
      </c>
      <c r="G38" s="12">
        <f t="shared" si="0"/>
        <v>0.2127659574468085</v>
      </c>
      <c r="H38" s="11">
        <v>37</v>
      </c>
      <c r="I38" s="11">
        <v>30</v>
      </c>
      <c r="J38" s="11">
        <v>6</v>
      </c>
      <c r="K38" s="11">
        <v>66</v>
      </c>
      <c r="L38" s="11">
        <v>1</v>
      </c>
      <c r="M38" s="11">
        <v>52738</v>
      </c>
      <c r="N38" s="12">
        <f t="shared" si="1"/>
        <v>0.005688497857332474</v>
      </c>
      <c r="O38" s="11">
        <v>280</v>
      </c>
    </row>
    <row r="39" spans="2:15" ht="12.75">
      <c r="B39" s="24" t="s">
        <v>113</v>
      </c>
      <c r="C39" s="24" t="s">
        <v>122</v>
      </c>
      <c r="D39" s="11">
        <v>275</v>
      </c>
      <c r="E39" s="11">
        <v>102</v>
      </c>
      <c r="F39" s="11">
        <v>10</v>
      </c>
      <c r="G39" s="12">
        <f t="shared" si="0"/>
        <v>0.09803921568627451</v>
      </c>
      <c r="H39" s="11">
        <v>92</v>
      </c>
      <c r="I39" s="11">
        <v>28</v>
      </c>
      <c r="J39" s="11">
        <v>3</v>
      </c>
      <c r="K39" s="11">
        <v>123</v>
      </c>
      <c r="L39" s="11">
        <v>1</v>
      </c>
      <c r="M39" s="11">
        <v>52738</v>
      </c>
      <c r="N39" s="12">
        <f t="shared" si="1"/>
        <v>0.005214456369221434</v>
      </c>
      <c r="O39" s="11">
        <v>207</v>
      </c>
    </row>
    <row r="40" spans="2:15" ht="12.75">
      <c r="B40" s="24" t="s">
        <v>318</v>
      </c>
      <c r="C40" s="24" t="s">
        <v>123</v>
      </c>
      <c r="D40" s="11">
        <v>626</v>
      </c>
      <c r="E40" s="11">
        <v>21</v>
      </c>
      <c r="F40" s="11">
        <v>13</v>
      </c>
      <c r="G40" s="12">
        <f t="shared" si="0"/>
        <v>0.6190476190476191</v>
      </c>
      <c r="H40" s="11">
        <v>8</v>
      </c>
      <c r="I40" s="11">
        <v>48</v>
      </c>
      <c r="J40" s="11">
        <v>30</v>
      </c>
      <c r="K40" s="11">
        <v>264</v>
      </c>
      <c r="L40" s="11">
        <v>1</v>
      </c>
      <c r="M40" s="11">
        <v>149312</v>
      </c>
      <c r="N40" s="26">
        <f t="shared" si="1"/>
        <v>0.004192563223317617</v>
      </c>
      <c r="O40" s="11">
        <v>369</v>
      </c>
    </row>
    <row r="41" spans="2:15" ht="12.75">
      <c r="B41" s="24" t="s">
        <v>320</v>
      </c>
      <c r="C41" s="24" t="s">
        <v>124</v>
      </c>
      <c r="D41" s="11">
        <v>227</v>
      </c>
      <c r="E41" s="11">
        <v>89</v>
      </c>
      <c r="F41" s="11">
        <v>9</v>
      </c>
      <c r="G41" s="12">
        <f t="shared" si="0"/>
        <v>0.10112359550561797</v>
      </c>
      <c r="H41" s="11">
        <v>80</v>
      </c>
      <c r="I41" s="11">
        <v>25</v>
      </c>
      <c r="J41" s="11">
        <v>3</v>
      </c>
      <c r="K41" s="11">
        <v>92</v>
      </c>
      <c r="L41" s="11">
        <v>2</v>
      </c>
      <c r="M41" s="11">
        <v>66720</v>
      </c>
      <c r="N41" s="26">
        <f t="shared" si="1"/>
        <v>0.0034022781774580334</v>
      </c>
      <c r="O41" s="11">
        <v>101</v>
      </c>
    </row>
    <row r="42" spans="2:15" ht="12.75">
      <c r="B42" s="24" t="s">
        <v>318</v>
      </c>
      <c r="C42" s="24" t="s">
        <v>125</v>
      </c>
      <c r="D42" s="11">
        <v>380</v>
      </c>
      <c r="E42" s="11">
        <v>37</v>
      </c>
      <c r="F42" s="11">
        <v>8</v>
      </c>
      <c r="G42" s="12">
        <f t="shared" si="0"/>
        <v>0.21621621621621623</v>
      </c>
      <c r="H42" s="11">
        <v>29</v>
      </c>
      <c r="I42" s="11">
        <v>48</v>
      </c>
      <c r="J42" s="11">
        <v>10</v>
      </c>
      <c r="K42" s="11">
        <v>263</v>
      </c>
      <c r="L42" s="11">
        <v>1</v>
      </c>
      <c r="M42" s="11">
        <v>149312</v>
      </c>
      <c r="N42" s="26">
        <f t="shared" si="1"/>
        <v>0.002545006429489927</v>
      </c>
      <c r="O42" s="11">
        <v>277</v>
      </c>
    </row>
    <row r="43" spans="2:15" ht="12.75">
      <c r="B43" s="24" t="s">
        <v>104</v>
      </c>
      <c r="C43" s="24" t="s">
        <v>126</v>
      </c>
      <c r="D43" s="11">
        <v>59</v>
      </c>
      <c r="E43" s="11">
        <v>14</v>
      </c>
      <c r="F43" s="11">
        <v>4</v>
      </c>
      <c r="G43" s="12">
        <f t="shared" si="0"/>
        <v>0.2857142857142857</v>
      </c>
      <c r="H43" s="11">
        <v>10</v>
      </c>
      <c r="I43" s="11">
        <v>15</v>
      </c>
      <c r="J43" s="11">
        <v>4</v>
      </c>
      <c r="K43" s="11">
        <v>34</v>
      </c>
      <c r="L43" s="11">
        <v>2</v>
      </c>
      <c r="M43" s="11">
        <v>33159</v>
      </c>
      <c r="N43" s="26">
        <f t="shared" si="1"/>
        <v>0.0017793057691727736</v>
      </c>
      <c r="O43" s="11">
        <v>43</v>
      </c>
    </row>
    <row r="44" spans="2:15" ht="12.75">
      <c r="B44" s="24" t="s">
        <v>317</v>
      </c>
      <c r="C44" s="24" t="s">
        <v>127</v>
      </c>
      <c r="D44" s="11">
        <v>129</v>
      </c>
      <c r="E44" s="11">
        <v>97</v>
      </c>
      <c r="F44" s="11">
        <v>16</v>
      </c>
      <c r="G44" s="12">
        <f t="shared" si="0"/>
        <v>0.16494845360824742</v>
      </c>
      <c r="H44" s="11">
        <v>81</v>
      </c>
      <c r="I44" s="11">
        <v>8</v>
      </c>
      <c r="J44" s="11">
        <v>1</v>
      </c>
      <c r="K44" s="11">
        <v>53</v>
      </c>
      <c r="L44" s="11">
        <v>1</v>
      </c>
      <c r="M44" s="11">
        <v>75607</v>
      </c>
      <c r="N44" s="26">
        <f t="shared" si="1"/>
        <v>0.001706191225680162</v>
      </c>
      <c r="O44" s="11">
        <v>116</v>
      </c>
    </row>
    <row r="45" spans="2:15" ht="12.75">
      <c r="B45" s="24" t="s">
        <v>317</v>
      </c>
      <c r="C45" s="24" t="s">
        <v>128</v>
      </c>
      <c r="D45" s="11">
        <v>128</v>
      </c>
      <c r="E45" s="11">
        <v>59</v>
      </c>
      <c r="F45" s="11">
        <v>9</v>
      </c>
      <c r="G45" s="12">
        <f t="shared" si="0"/>
        <v>0.15254237288135594</v>
      </c>
      <c r="H45" s="11">
        <v>50</v>
      </c>
      <c r="I45" s="11">
        <v>14</v>
      </c>
      <c r="J45" s="11">
        <v>2</v>
      </c>
      <c r="K45" s="11">
        <v>49</v>
      </c>
      <c r="L45" s="11">
        <v>1</v>
      </c>
      <c r="M45" s="11">
        <v>75607</v>
      </c>
      <c r="N45" s="26">
        <f t="shared" si="1"/>
        <v>0.0016929649371089977</v>
      </c>
      <c r="O45" s="11">
        <v>95</v>
      </c>
    </row>
    <row r="46" spans="2:15" ht="12.75">
      <c r="B46" s="24" t="s">
        <v>319</v>
      </c>
      <c r="C46" s="24" t="s">
        <v>129</v>
      </c>
      <c r="D46" s="11">
        <v>348</v>
      </c>
      <c r="E46" s="11">
        <v>30</v>
      </c>
      <c r="F46" s="11">
        <v>7</v>
      </c>
      <c r="G46" s="12">
        <f t="shared" si="0"/>
        <v>0.23333333333333334</v>
      </c>
      <c r="H46" s="11">
        <v>23</v>
      </c>
      <c r="I46" s="11">
        <v>50</v>
      </c>
      <c r="J46" s="11">
        <v>12</v>
      </c>
      <c r="K46" s="11">
        <v>153</v>
      </c>
      <c r="L46" s="11">
        <v>1</v>
      </c>
      <c r="M46" s="11">
        <v>229185</v>
      </c>
      <c r="N46" s="26">
        <f>D46/M46</f>
        <v>0.0015184239806270044</v>
      </c>
      <c r="O46" s="11">
        <v>264</v>
      </c>
    </row>
    <row r="47" spans="2:15" ht="12.75">
      <c r="B47" s="24" t="s">
        <v>322</v>
      </c>
      <c r="C47" s="24" t="s">
        <v>130</v>
      </c>
      <c r="D47" s="11">
        <v>52</v>
      </c>
      <c r="E47" s="11">
        <v>91</v>
      </c>
      <c r="F47" s="11">
        <v>5</v>
      </c>
      <c r="G47" s="12">
        <f t="shared" si="0"/>
        <v>0.054945054945054944</v>
      </c>
      <c r="H47" s="11">
        <v>86</v>
      </c>
      <c r="I47" s="11">
        <v>10</v>
      </c>
      <c r="J47" s="11">
        <v>1</v>
      </c>
      <c r="K47" s="11">
        <v>23</v>
      </c>
      <c r="L47" s="11">
        <v>2</v>
      </c>
      <c r="M47" s="11">
        <v>38406</v>
      </c>
      <c r="N47" s="26">
        <f t="shared" si="1"/>
        <v>0.0013539551111805448</v>
      </c>
      <c r="O47" s="11">
        <v>42</v>
      </c>
    </row>
    <row r="48" spans="2:15" ht="12.75">
      <c r="B48" s="24" t="s">
        <v>318</v>
      </c>
      <c r="C48" s="24" t="s">
        <v>131</v>
      </c>
      <c r="D48" s="11">
        <v>141</v>
      </c>
      <c r="E48" s="11">
        <v>14</v>
      </c>
      <c r="F48" s="11">
        <v>6</v>
      </c>
      <c r="G48" s="12">
        <f t="shared" si="0"/>
        <v>0.42857142857142855</v>
      </c>
      <c r="H48" s="11">
        <v>8</v>
      </c>
      <c r="I48" s="11">
        <v>24</v>
      </c>
      <c r="J48" s="11">
        <v>10</v>
      </c>
      <c r="K48" s="11">
        <v>47</v>
      </c>
      <c r="L48" s="11">
        <v>3</v>
      </c>
      <c r="M48" s="11">
        <v>149312</v>
      </c>
      <c r="N48" s="26">
        <f t="shared" si="1"/>
        <v>0.0009443313330475782</v>
      </c>
      <c r="O48" s="11">
        <v>126</v>
      </c>
    </row>
    <row r="49" spans="2:15" ht="12.75">
      <c r="B49" s="24" t="s">
        <v>82</v>
      </c>
      <c r="C49" s="24" t="s">
        <v>132</v>
      </c>
      <c r="D49" s="11">
        <v>106</v>
      </c>
      <c r="E49" s="11">
        <v>14</v>
      </c>
      <c r="F49" s="11">
        <v>7</v>
      </c>
      <c r="G49" s="12">
        <f t="shared" si="0"/>
        <v>0.5</v>
      </c>
      <c r="H49" s="11">
        <v>7</v>
      </c>
      <c r="I49" s="11">
        <v>15</v>
      </c>
      <c r="J49" s="11">
        <v>8</v>
      </c>
      <c r="K49" s="11">
        <v>38</v>
      </c>
      <c r="L49" s="11">
        <v>1</v>
      </c>
      <c r="M49" s="11">
        <v>115443</v>
      </c>
      <c r="N49" s="26">
        <f t="shared" si="1"/>
        <v>0.0009182020564261151</v>
      </c>
      <c r="O49" s="11">
        <v>100</v>
      </c>
    </row>
    <row r="50" spans="2:15" ht="12.75">
      <c r="B50" s="24" t="s">
        <v>32</v>
      </c>
      <c r="C50" s="24" t="s">
        <v>133</v>
      </c>
      <c r="D50" s="11">
        <v>88</v>
      </c>
      <c r="E50" s="11">
        <v>32</v>
      </c>
      <c r="F50" s="11">
        <v>7</v>
      </c>
      <c r="G50" s="12">
        <f t="shared" si="0"/>
        <v>0.21875</v>
      </c>
      <c r="H50" s="11">
        <v>25</v>
      </c>
      <c r="I50" s="11">
        <v>13</v>
      </c>
      <c r="J50" s="11">
        <v>3</v>
      </c>
      <c r="K50" s="11">
        <v>37</v>
      </c>
      <c r="L50" s="11">
        <v>1</v>
      </c>
      <c r="M50" s="11">
        <v>112814</v>
      </c>
      <c r="N50" s="26">
        <f t="shared" si="1"/>
        <v>0.000780045029872179</v>
      </c>
      <c r="O50" s="11">
        <v>77</v>
      </c>
    </row>
    <row r="51" spans="2:15" ht="12.75">
      <c r="B51" s="24" t="s">
        <v>322</v>
      </c>
      <c r="C51" s="24" t="s">
        <v>134</v>
      </c>
      <c r="D51" s="11">
        <v>25</v>
      </c>
      <c r="E51" s="11">
        <v>12</v>
      </c>
      <c r="F51" s="11">
        <v>4</v>
      </c>
      <c r="G51" s="12">
        <f t="shared" si="0"/>
        <v>0.3333333333333333</v>
      </c>
      <c r="H51" s="11">
        <v>8</v>
      </c>
      <c r="I51" s="11">
        <v>6</v>
      </c>
      <c r="J51" s="11">
        <v>2</v>
      </c>
      <c r="K51" s="11">
        <v>20</v>
      </c>
      <c r="L51" s="11">
        <v>1</v>
      </c>
      <c r="M51" s="11">
        <v>38406</v>
      </c>
      <c r="N51" s="26">
        <f t="shared" si="1"/>
        <v>0.0006509399572983388</v>
      </c>
      <c r="O51" s="11">
        <v>22</v>
      </c>
    </row>
    <row r="52" spans="2:15" ht="12.75">
      <c r="B52" s="24" t="s">
        <v>318</v>
      </c>
      <c r="C52" s="24" t="s">
        <v>135</v>
      </c>
      <c r="D52" s="11">
        <v>34</v>
      </c>
      <c r="E52" s="11">
        <v>4</v>
      </c>
      <c r="F52" s="11">
        <v>3</v>
      </c>
      <c r="G52" s="12">
        <f t="shared" si="0"/>
        <v>0.75</v>
      </c>
      <c r="H52" s="11">
        <v>1</v>
      </c>
      <c r="I52" s="11">
        <v>11</v>
      </c>
      <c r="J52" s="11">
        <v>9</v>
      </c>
      <c r="K52" s="11">
        <v>31</v>
      </c>
      <c r="L52" s="11">
        <v>1</v>
      </c>
      <c r="M52" s="11">
        <v>149312</v>
      </c>
      <c r="N52" s="27">
        <f t="shared" si="1"/>
        <v>0.00022771110158594085</v>
      </c>
      <c r="O52" s="11">
        <v>31</v>
      </c>
    </row>
    <row r="53" spans="2:15" ht="12.75">
      <c r="B53" s="24" t="s">
        <v>318</v>
      </c>
      <c r="C53" s="24" t="s">
        <v>136</v>
      </c>
      <c r="D53" s="11">
        <v>9</v>
      </c>
      <c r="E53" s="11">
        <v>25</v>
      </c>
      <c r="F53" s="11">
        <v>2</v>
      </c>
      <c r="G53" s="12">
        <f t="shared" si="0"/>
        <v>0.08</v>
      </c>
      <c r="H53" s="11">
        <v>23</v>
      </c>
      <c r="I53" s="11">
        <v>5</v>
      </c>
      <c r="J53" s="11">
        <v>0</v>
      </c>
      <c r="K53" s="11">
        <v>5</v>
      </c>
      <c r="L53" s="11">
        <v>4</v>
      </c>
      <c r="M53" s="11">
        <v>149312</v>
      </c>
      <c r="N53" s="27">
        <f t="shared" si="1"/>
        <v>6.0276468066866696E-05</v>
      </c>
      <c r="O53" s="11">
        <v>4</v>
      </c>
    </row>
    <row r="54" spans="2:15" ht="12.75">
      <c r="B54" s="24" t="s">
        <v>29</v>
      </c>
      <c r="C54" s="24" t="s">
        <v>137</v>
      </c>
      <c r="D54" s="11">
        <v>3</v>
      </c>
      <c r="E54" s="11">
        <v>3</v>
      </c>
      <c r="F54" s="11">
        <v>2</v>
      </c>
      <c r="G54" s="12">
        <f t="shared" si="0"/>
        <v>0.6666666666666666</v>
      </c>
      <c r="H54" s="11">
        <v>1</v>
      </c>
      <c r="I54" s="11">
        <v>2</v>
      </c>
      <c r="J54" s="11">
        <v>1</v>
      </c>
      <c r="K54" s="11">
        <v>2</v>
      </c>
      <c r="L54" s="11">
        <v>1</v>
      </c>
      <c r="M54" s="11">
        <v>28172</v>
      </c>
      <c r="N54" s="27">
        <f t="shared" si="1"/>
        <v>0.00010648871219650717</v>
      </c>
      <c r="O54" s="11">
        <v>3</v>
      </c>
    </row>
    <row r="55" spans="2:15" ht="15.75">
      <c r="B55" s="39" t="s">
        <v>10</v>
      </c>
      <c r="C55" s="39"/>
      <c r="D55" s="25">
        <f>SUM(D4:D54)</f>
        <v>617037</v>
      </c>
      <c r="E55" s="25">
        <f>SUM(E4:E54)</f>
        <v>20395</v>
      </c>
      <c r="F55" s="25">
        <f>SUM(F4:F54)</f>
        <v>7238</v>
      </c>
      <c r="G55" s="28">
        <f t="shared" si="0"/>
        <v>0.3548909046334886</v>
      </c>
      <c r="H55" s="25">
        <v>14612</v>
      </c>
      <c r="I55" s="25">
        <f>D55/F55</f>
        <v>85.24965460071843</v>
      </c>
      <c r="J55" s="25">
        <f>D55/E55</f>
        <v>30.25432704094141</v>
      </c>
      <c r="K55" s="25"/>
      <c r="L55" s="25"/>
      <c r="M55" s="25"/>
      <c r="N55" s="25"/>
      <c r="O55" s="25">
        <f>SUM(O4:O54)</f>
        <v>400458</v>
      </c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4"/>
  <sheetViews>
    <sheetView tabSelected="1" zoomScalePageLayoutView="0" workbookViewId="0" topLeftCell="A1">
      <pane xSplit="4" ySplit="3" topLeftCell="E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:D2"/>
    </sheetView>
  </sheetViews>
  <sheetFormatPr defaultColWidth="8.8515625" defaultRowHeight="12.75"/>
  <cols>
    <col min="1" max="1" width="8.8515625" style="0" customWidth="1"/>
    <col min="2" max="2" width="18.0039062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6" ht="81.75" customHeight="1">
      <c r="B1" s="40" t="s">
        <v>323</v>
      </c>
      <c r="C1" s="40"/>
      <c r="D1" s="40"/>
      <c r="E1" s="41" t="s">
        <v>299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2:16" ht="101.25">
      <c r="B2" s="43" t="s">
        <v>302</v>
      </c>
      <c r="C2" s="43"/>
      <c r="D2" s="43"/>
      <c r="E2" s="29" t="s">
        <v>0</v>
      </c>
      <c r="F2" s="29" t="s">
        <v>1</v>
      </c>
      <c r="G2" s="29" t="s">
        <v>300</v>
      </c>
      <c r="H2" s="29" t="s">
        <v>3</v>
      </c>
      <c r="I2" s="29" t="s">
        <v>4</v>
      </c>
      <c r="J2" s="29" t="s">
        <v>5</v>
      </c>
      <c r="K2" s="29" t="s">
        <v>6</v>
      </c>
      <c r="L2" s="29" t="s">
        <v>324</v>
      </c>
      <c r="M2" s="29" t="s">
        <v>38</v>
      </c>
      <c r="N2" s="29" t="s">
        <v>15</v>
      </c>
      <c r="O2" s="29" t="s">
        <v>16</v>
      </c>
      <c r="P2" s="5" t="s">
        <v>301</v>
      </c>
    </row>
    <row r="3" spans="2:16" ht="15">
      <c r="B3" s="29" t="s">
        <v>11</v>
      </c>
      <c r="C3" s="29" t="s">
        <v>12</v>
      </c>
      <c r="D3" s="29" t="s">
        <v>13</v>
      </c>
      <c r="E3" s="29" t="s">
        <v>305</v>
      </c>
      <c r="F3" s="29" t="s">
        <v>306</v>
      </c>
      <c r="G3" s="29" t="s">
        <v>307</v>
      </c>
      <c r="H3" s="29" t="s">
        <v>308</v>
      </c>
      <c r="I3" s="29" t="s">
        <v>309</v>
      </c>
      <c r="J3" s="29" t="s">
        <v>310</v>
      </c>
      <c r="K3" s="29" t="s">
        <v>311</v>
      </c>
      <c r="L3" s="29"/>
      <c r="M3" s="29"/>
      <c r="N3" s="4" t="s">
        <v>312</v>
      </c>
      <c r="O3" s="29" t="s">
        <v>313</v>
      </c>
      <c r="P3" s="8" t="s">
        <v>314</v>
      </c>
    </row>
    <row r="4" spans="2:16" ht="12.75">
      <c r="B4" s="24" t="s">
        <v>29</v>
      </c>
      <c r="C4" s="9">
        <v>4</v>
      </c>
      <c r="D4" s="24" t="s">
        <v>30</v>
      </c>
      <c r="E4" s="11">
        <v>20261</v>
      </c>
      <c r="F4" s="11">
        <v>205</v>
      </c>
      <c r="G4" s="11">
        <v>138</v>
      </c>
      <c r="H4" s="12">
        <f aca="true" t="shared" si="0" ref="H4:H35">G4/F4</f>
        <v>0.6731707317073171</v>
      </c>
      <c r="I4" s="11">
        <v>67</v>
      </c>
      <c r="J4" s="11">
        <v>147</v>
      </c>
      <c r="K4" s="11">
        <v>99</v>
      </c>
      <c r="L4" s="11">
        <v>1062</v>
      </c>
      <c r="M4" s="11">
        <v>1</v>
      </c>
      <c r="N4" s="11">
        <v>5715</v>
      </c>
      <c r="O4" s="26">
        <f aca="true" t="shared" si="1" ref="O4:O35">E4/N4</f>
        <v>3.545231846019248</v>
      </c>
      <c r="P4" s="11">
        <v>15689</v>
      </c>
    </row>
    <row r="5" spans="2:16" ht="12.75">
      <c r="B5" s="24" t="s">
        <v>318</v>
      </c>
      <c r="C5" s="9">
        <v>10</v>
      </c>
      <c r="D5" s="24" t="s">
        <v>31</v>
      </c>
      <c r="E5" s="11">
        <v>16230</v>
      </c>
      <c r="F5" s="11">
        <v>396</v>
      </c>
      <c r="G5" s="11">
        <v>106</v>
      </c>
      <c r="H5" s="12">
        <f t="shared" si="0"/>
        <v>0.2676767676767677</v>
      </c>
      <c r="I5" s="11">
        <v>290</v>
      </c>
      <c r="J5" s="11">
        <v>153</v>
      </c>
      <c r="K5" s="11">
        <v>41</v>
      </c>
      <c r="L5" s="11">
        <v>1861</v>
      </c>
      <c r="M5" s="11">
        <v>1</v>
      </c>
      <c r="N5" s="11">
        <v>6257</v>
      </c>
      <c r="O5" s="26">
        <f t="shared" si="1"/>
        <v>2.5938948377816846</v>
      </c>
      <c r="P5" s="11">
        <v>7620</v>
      </c>
    </row>
    <row r="6" spans="2:16" ht="12.75">
      <c r="B6" s="24" t="s">
        <v>32</v>
      </c>
      <c r="C6" s="9">
        <v>16</v>
      </c>
      <c r="D6" s="24" t="s">
        <v>33</v>
      </c>
      <c r="E6" s="11">
        <v>14958</v>
      </c>
      <c r="F6" s="11">
        <v>216</v>
      </c>
      <c r="G6" s="11">
        <v>95</v>
      </c>
      <c r="H6" s="12">
        <f t="shared" si="0"/>
        <v>0.4398148148148148</v>
      </c>
      <c r="I6" s="11">
        <v>121</v>
      </c>
      <c r="J6" s="11">
        <v>157</v>
      </c>
      <c r="K6" s="11">
        <v>69</v>
      </c>
      <c r="L6" s="11">
        <v>1259</v>
      </c>
      <c r="M6" s="11">
        <v>1</v>
      </c>
      <c r="N6" s="11">
        <v>5891</v>
      </c>
      <c r="O6" s="26">
        <f t="shared" si="1"/>
        <v>2.539127482600577</v>
      </c>
      <c r="P6" s="11">
        <v>6002</v>
      </c>
    </row>
    <row r="7" spans="2:16" ht="12.75">
      <c r="B7" s="24" t="s">
        <v>34</v>
      </c>
      <c r="C7" s="9">
        <v>3</v>
      </c>
      <c r="D7" s="24" t="s">
        <v>35</v>
      </c>
      <c r="E7" s="11">
        <v>13053</v>
      </c>
      <c r="F7" s="11">
        <v>25</v>
      </c>
      <c r="G7" s="11">
        <v>21</v>
      </c>
      <c r="H7" s="12">
        <f t="shared" si="0"/>
        <v>0.84</v>
      </c>
      <c r="I7" s="11">
        <v>4</v>
      </c>
      <c r="J7" s="11">
        <v>622</v>
      </c>
      <c r="K7" s="11">
        <v>522</v>
      </c>
      <c r="L7" s="11">
        <v>1433</v>
      </c>
      <c r="M7" s="11">
        <v>1</v>
      </c>
      <c r="N7" s="11">
        <v>5603</v>
      </c>
      <c r="O7" s="26">
        <f t="shared" si="1"/>
        <v>2.3296448331251116</v>
      </c>
      <c r="P7" s="11">
        <v>9654</v>
      </c>
    </row>
    <row r="8" spans="2:16" ht="12.75">
      <c r="B8" s="24" t="s">
        <v>36</v>
      </c>
      <c r="C8" s="9">
        <v>1</v>
      </c>
      <c r="D8" s="24" t="s">
        <v>37</v>
      </c>
      <c r="E8" s="11">
        <v>11217</v>
      </c>
      <c r="F8" s="11">
        <v>28</v>
      </c>
      <c r="G8" s="11">
        <v>16</v>
      </c>
      <c r="H8" s="12">
        <f t="shared" si="0"/>
        <v>0.5714285714285714</v>
      </c>
      <c r="I8" s="11">
        <v>12</v>
      </c>
      <c r="J8" s="11">
        <v>701</v>
      </c>
      <c r="K8" s="11">
        <v>401</v>
      </c>
      <c r="L8" s="11">
        <v>1478</v>
      </c>
      <c r="M8" s="11">
        <v>1</v>
      </c>
      <c r="N8" s="11">
        <v>4892</v>
      </c>
      <c r="O8" s="26">
        <f t="shared" si="1"/>
        <v>2.2929272281275552</v>
      </c>
      <c r="P8" s="11">
        <v>6827</v>
      </c>
    </row>
    <row r="9" spans="2:16" ht="12.75">
      <c r="B9" s="24" t="s">
        <v>325</v>
      </c>
      <c r="C9" s="9">
        <v>12</v>
      </c>
      <c r="D9" s="24" t="s">
        <v>138</v>
      </c>
      <c r="E9" s="11">
        <v>13925</v>
      </c>
      <c r="F9" s="11">
        <v>674</v>
      </c>
      <c r="G9" s="11">
        <v>264</v>
      </c>
      <c r="H9" s="12">
        <f t="shared" si="0"/>
        <v>0.3916913946587537</v>
      </c>
      <c r="I9" s="11">
        <v>410</v>
      </c>
      <c r="J9" s="11">
        <v>53</v>
      </c>
      <c r="K9" s="11">
        <v>21</v>
      </c>
      <c r="L9" s="11">
        <v>588</v>
      </c>
      <c r="M9" s="11">
        <v>1</v>
      </c>
      <c r="N9" s="11">
        <v>6289</v>
      </c>
      <c r="O9" s="26">
        <f t="shared" si="1"/>
        <v>2.2141834949912544</v>
      </c>
      <c r="P9" s="11">
        <v>9852</v>
      </c>
    </row>
    <row r="10" spans="2:16" ht="12.75">
      <c r="B10" s="24" t="s">
        <v>89</v>
      </c>
      <c r="C10" s="9">
        <v>5</v>
      </c>
      <c r="D10" s="24" t="s">
        <v>139</v>
      </c>
      <c r="E10" s="11">
        <v>11171</v>
      </c>
      <c r="F10" s="11">
        <v>108</v>
      </c>
      <c r="G10" s="11">
        <v>46</v>
      </c>
      <c r="H10" s="12">
        <f t="shared" si="0"/>
        <v>0.42592592592592593</v>
      </c>
      <c r="I10" s="11">
        <v>62</v>
      </c>
      <c r="J10" s="11">
        <v>243</v>
      </c>
      <c r="K10" s="11">
        <v>103</v>
      </c>
      <c r="L10" s="11">
        <v>6309</v>
      </c>
      <c r="M10" s="11">
        <v>1</v>
      </c>
      <c r="N10" s="11">
        <v>5053</v>
      </c>
      <c r="O10" s="26">
        <f t="shared" si="1"/>
        <v>2.2107658816544626</v>
      </c>
      <c r="P10" s="11">
        <v>9826</v>
      </c>
    </row>
    <row r="11" spans="2:16" ht="12.75">
      <c r="B11" s="24" t="s">
        <v>325</v>
      </c>
      <c r="C11" s="9">
        <v>8</v>
      </c>
      <c r="D11" s="24" t="s">
        <v>140</v>
      </c>
      <c r="E11" s="11">
        <v>12653</v>
      </c>
      <c r="F11" s="11">
        <v>524</v>
      </c>
      <c r="G11" s="11">
        <v>191</v>
      </c>
      <c r="H11" s="12">
        <f t="shared" si="0"/>
        <v>0.36450381679389315</v>
      </c>
      <c r="I11" s="11">
        <v>333</v>
      </c>
      <c r="J11" s="11">
        <v>66</v>
      </c>
      <c r="K11" s="11">
        <v>24</v>
      </c>
      <c r="L11" s="11">
        <v>356</v>
      </c>
      <c r="M11" s="11">
        <v>1</v>
      </c>
      <c r="N11" s="11">
        <v>5817</v>
      </c>
      <c r="O11" s="26">
        <f t="shared" si="1"/>
        <v>2.1751762076671826</v>
      </c>
      <c r="P11" s="11">
        <v>8129</v>
      </c>
    </row>
    <row r="12" spans="2:16" ht="12.75">
      <c r="B12" s="24" t="s">
        <v>325</v>
      </c>
      <c r="C12" s="9">
        <v>1</v>
      </c>
      <c r="D12" s="24" t="s">
        <v>141</v>
      </c>
      <c r="E12" s="11">
        <v>13116</v>
      </c>
      <c r="F12" s="11">
        <v>769</v>
      </c>
      <c r="G12" s="11">
        <v>234</v>
      </c>
      <c r="H12" s="12">
        <f t="shared" si="0"/>
        <v>0.30429128738621586</v>
      </c>
      <c r="I12" s="11">
        <v>535</v>
      </c>
      <c r="J12" s="11">
        <v>56</v>
      </c>
      <c r="K12" s="11">
        <v>17</v>
      </c>
      <c r="L12" s="11">
        <v>556</v>
      </c>
      <c r="M12" s="11">
        <v>1</v>
      </c>
      <c r="N12" s="11">
        <v>6158</v>
      </c>
      <c r="O12" s="26">
        <f t="shared" si="1"/>
        <v>2.1299123091912957</v>
      </c>
      <c r="P12" s="11">
        <v>6686</v>
      </c>
    </row>
    <row r="13" spans="2:16" ht="12.75">
      <c r="B13" s="24" t="s">
        <v>325</v>
      </c>
      <c r="C13" s="9">
        <v>5</v>
      </c>
      <c r="D13" s="24" t="s">
        <v>142</v>
      </c>
      <c r="E13" s="11">
        <v>10410</v>
      </c>
      <c r="F13" s="11">
        <v>732</v>
      </c>
      <c r="G13" s="11">
        <v>216</v>
      </c>
      <c r="H13" s="12">
        <f t="shared" si="0"/>
        <v>0.29508196721311475</v>
      </c>
      <c r="I13" s="11">
        <v>516</v>
      </c>
      <c r="J13" s="11">
        <v>48</v>
      </c>
      <c r="K13" s="11">
        <v>14</v>
      </c>
      <c r="L13" s="11">
        <v>485</v>
      </c>
      <c r="M13" s="11">
        <v>1</v>
      </c>
      <c r="N13" s="11">
        <v>4969</v>
      </c>
      <c r="O13" s="26">
        <f t="shared" si="1"/>
        <v>2.0949889313745222</v>
      </c>
      <c r="P13" s="11">
        <v>6721</v>
      </c>
    </row>
    <row r="14" spans="2:16" ht="12.75">
      <c r="B14" s="24" t="s">
        <v>318</v>
      </c>
      <c r="C14" s="9">
        <v>5</v>
      </c>
      <c r="D14" s="24" t="s">
        <v>143</v>
      </c>
      <c r="E14" s="11">
        <v>10786</v>
      </c>
      <c r="F14" s="11">
        <v>412</v>
      </c>
      <c r="G14" s="11">
        <v>103</v>
      </c>
      <c r="H14" s="12">
        <f t="shared" si="0"/>
        <v>0.25</v>
      </c>
      <c r="I14" s="11">
        <v>309</v>
      </c>
      <c r="J14" s="11">
        <v>105</v>
      </c>
      <c r="K14" s="11">
        <v>26</v>
      </c>
      <c r="L14" s="11">
        <v>2195</v>
      </c>
      <c r="M14" s="11">
        <v>1</v>
      </c>
      <c r="N14" s="11">
        <v>5268</v>
      </c>
      <c r="O14" s="26">
        <f t="shared" si="1"/>
        <v>2.0474563401670465</v>
      </c>
      <c r="P14" s="11">
        <v>6204</v>
      </c>
    </row>
    <row r="15" spans="2:16" ht="12.75">
      <c r="B15" s="24" t="s">
        <v>325</v>
      </c>
      <c r="C15" s="9">
        <v>11</v>
      </c>
      <c r="D15" s="24" t="s">
        <v>144</v>
      </c>
      <c r="E15" s="11">
        <v>13158</v>
      </c>
      <c r="F15" s="11">
        <v>561</v>
      </c>
      <c r="G15" s="11">
        <v>203</v>
      </c>
      <c r="H15" s="12">
        <f t="shared" si="0"/>
        <v>0.36185383244206776</v>
      </c>
      <c r="I15" s="11">
        <v>358</v>
      </c>
      <c r="J15" s="11">
        <v>65</v>
      </c>
      <c r="K15" s="11">
        <v>23</v>
      </c>
      <c r="L15" s="11">
        <v>541</v>
      </c>
      <c r="M15" s="11">
        <v>1</v>
      </c>
      <c r="N15" s="11">
        <v>6497</v>
      </c>
      <c r="O15" s="26">
        <f t="shared" si="1"/>
        <v>2.025242419578267</v>
      </c>
      <c r="P15" s="11">
        <v>10294</v>
      </c>
    </row>
    <row r="16" spans="2:16" ht="12.75">
      <c r="B16" s="24" t="s">
        <v>325</v>
      </c>
      <c r="C16" s="9">
        <v>7</v>
      </c>
      <c r="D16" s="24" t="s">
        <v>145</v>
      </c>
      <c r="E16" s="11">
        <v>13775</v>
      </c>
      <c r="F16" s="11">
        <v>997</v>
      </c>
      <c r="G16" s="11">
        <v>344</v>
      </c>
      <c r="H16" s="12">
        <f t="shared" si="0"/>
        <v>0.34503510531594783</v>
      </c>
      <c r="I16" s="11">
        <v>653</v>
      </c>
      <c r="J16" s="11">
        <v>40</v>
      </c>
      <c r="K16" s="11">
        <v>14</v>
      </c>
      <c r="L16" s="11">
        <v>327</v>
      </c>
      <c r="M16" s="11">
        <v>1</v>
      </c>
      <c r="N16" s="11">
        <v>6925</v>
      </c>
      <c r="O16" s="26">
        <f t="shared" si="1"/>
        <v>1.9891696750902528</v>
      </c>
      <c r="P16" s="11">
        <v>9785</v>
      </c>
    </row>
    <row r="17" spans="2:16" ht="12.75">
      <c r="B17" s="24" t="s">
        <v>34</v>
      </c>
      <c r="C17" s="9">
        <v>2</v>
      </c>
      <c r="D17" s="24" t="s">
        <v>146</v>
      </c>
      <c r="E17" s="11">
        <v>10606</v>
      </c>
      <c r="F17" s="11">
        <v>159</v>
      </c>
      <c r="G17" s="11">
        <v>121</v>
      </c>
      <c r="H17" s="12">
        <f t="shared" si="0"/>
        <v>0.7610062893081762</v>
      </c>
      <c r="I17" s="11">
        <v>38</v>
      </c>
      <c r="J17" s="11">
        <v>88</v>
      </c>
      <c r="K17" s="11">
        <v>67</v>
      </c>
      <c r="L17" s="11">
        <v>508</v>
      </c>
      <c r="M17" s="11">
        <v>2</v>
      </c>
      <c r="N17" s="11">
        <v>5541</v>
      </c>
      <c r="O17" s="26">
        <f t="shared" si="1"/>
        <v>1.9140949287132287</v>
      </c>
      <c r="P17" s="11">
        <v>8200</v>
      </c>
    </row>
    <row r="18" spans="2:16" ht="12.75">
      <c r="B18" s="24" t="s">
        <v>318</v>
      </c>
      <c r="C18" s="9">
        <v>7</v>
      </c>
      <c r="D18" s="24" t="s">
        <v>147</v>
      </c>
      <c r="E18" s="11">
        <v>13675</v>
      </c>
      <c r="F18" s="11">
        <v>50</v>
      </c>
      <c r="G18" s="11">
        <v>18</v>
      </c>
      <c r="H18" s="12">
        <f t="shared" si="0"/>
        <v>0.36</v>
      </c>
      <c r="I18" s="11">
        <v>32</v>
      </c>
      <c r="J18" s="11">
        <v>760</v>
      </c>
      <c r="K18" s="11">
        <v>274</v>
      </c>
      <c r="L18" s="11">
        <v>12213</v>
      </c>
      <c r="M18" s="11">
        <v>1</v>
      </c>
      <c r="N18" s="11">
        <v>7199</v>
      </c>
      <c r="O18" s="26">
        <f t="shared" si="1"/>
        <v>1.8995693846367552</v>
      </c>
      <c r="P18" s="11">
        <v>8353</v>
      </c>
    </row>
    <row r="19" spans="2:16" ht="12.75">
      <c r="B19" s="24" t="s">
        <v>89</v>
      </c>
      <c r="C19" s="9">
        <v>3</v>
      </c>
      <c r="D19" s="24" t="s">
        <v>148</v>
      </c>
      <c r="E19" s="11">
        <v>11690</v>
      </c>
      <c r="F19" s="11">
        <v>588</v>
      </c>
      <c r="G19" s="11">
        <v>163</v>
      </c>
      <c r="H19" s="12">
        <f t="shared" si="0"/>
        <v>0.27721088435374147</v>
      </c>
      <c r="I19" s="11">
        <v>425</v>
      </c>
      <c r="J19" s="11">
        <v>72</v>
      </c>
      <c r="K19" s="11">
        <v>20</v>
      </c>
      <c r="L19" s="11">
        <v>699</v>
      </c>
      <c r="M19" s="11">
        <v>1</v>
      </c>
      <c r="N19" s="11">
        <v>6183</v>
      </c>
      <c r="O19" s="26">
        <f t="shared" si="1"/>
        <v>1.890667960536956</v>
      </c>
      <c r="P19" s="11">
        <v>9314</v>
      </c>
    </row>
    <row r="20" spans="2:16" ht="12.75">
      <c r="B20" s="24" t="s">
        <v>318</v>
      </c>
      <c r="C20" s="9">
        <v>7</v>
      </c>
      <c r="D20" s="24" t="s">
        <v>149</v>
      </c>
      <c r="E20" s="11">
        <v>13349</v>
      </c>
      <c r="F20" s="11">
        <v>393</v>
      </c>
      <c r="G20" s="11">
        <v>75</v>
      </c>
      <c r="H20" s="12">
        <f t="shared" si="0"/>
        <v>0.19083969465648856</v>
      </c>
      <c r="I20" s="11">
        <v>318</v>
      </c>
      <c r="J20" s="11">
        <v>178</v>
      </c>
      <c r="K20" s="11">
        <v>34</v>
      </c>
      <c r="L20" s="11">
        <v>5899</v>
      </c>
      <c r="M20" s="11">
        <v>1</v>
      </c>
      <c r="N20" s="11">
        <v>7199</v>
      </c>
      <c r="O20" s="26">
        <f t="shared" si="1"/>
        <v>1.8542853174051952</v>
      </c>
      <c r="P20" s="11">
        <v>1367</v>
      </c>
    </row>
    <row r="21" spans="2:16" ht="12.75">
      <c r="B21" s="24" t="s">
        <v>325</v>
      </c>
      <c r="C21" s="9">
        <v>6</v>
      </c>
      <c r="D21" s="24" t="s">
        <v>150</v>
      </c>
      <c r="E21" s="11">
        <v>12878</v>
      </c>
      <c r="F21" s="11">
        <v>1750</v>
      </c>
      <c r="G21" s="11">
        <v>380</v>
      </c>
      <c r="H21" s="12">
        <f t="shared" si="0"/>
        <v>0.21714285714285714</v>
      </c>
      <c r="I21" s="11">
        <v>1370</v>
      </c>
      <c r="J21" s="11">
        <v>34</v>
      </c>
      <c r="K21" s="11">
        <v>7</v>
      </c>
      <c r="L21" s="11">
        <v>494</v>
      </c>
      <c r="M21" s="11">
        <v>1</v>
      </c>
      <c r="N21" s="11">
        <v>6964</v>
      </c>
      <c r="O21" s="26">
        <f t="shared" si="1"/>
        <v>1.8492245835726593</v>
      </c>
      <c r="P21" s="11">
        <v>7140</v>
      </c>
    </row>
    <row r="22" spans="2:16" ht="12.75">
      <c r="B22" s="24" t="s">
        <v>325</v>
      </c>
      <c r="C22" s="9">
        <v>9</v>
      </c>
      <c r="D22" s="24" t="s">
        <v>151</v>
      </c>
      <c r="E22" s="11">
        <v>11739</v>
      </c>
      <c r="F22" s="11">
        <v>467</v>
      </c>
      <c r="G22" s="11">
        <v>198</v>
      </c>
      <c r="H22" s="12">
        <f t="shared" si="0"/>
        <v>0.42398286937901497</v>
      </c>
      <c r="I22" s="11">
        <v>269</v>
      </c>
      <c r="J22" s="11">
        <v>59</v>
      </c>
      <c r="K22" s="11">
        <v>25</v>
      </c>
      <c r="L22" s="11">
        <v>501</v>
      </c>
      <c r="M22" s="11">
        <v>1</v>
      </c>
      <c r="N22" s="11">
        <v>6380</v>
      </c>
      <c r="O22" s="26">
        <f t="shared" si="1"/>
        <v>1.8399686520376175</v>
      </c>
      <c r="P22" s="11">
        <v>9182</v>
      </c>
    </row>
    <row r="23" spans="2:16" ht="12.75">
      <c r="B23" s="24" t="s">
        <v>36</v>
      </c>
      <c r="C23" s="9">
        <v>5</v>
      </c>
      <c r="D23" s="24" t="s">
        <v>152</v>
      </c>
      <c r="E23" s="11">
        <v>9601</v>
      </c>
      <c r="F23" s="11">
        <v>77</v>
      </c>
      <c r="G23" s="11">
        <v>48</v>
      </c>
      <c r="H23" s="12">
        <f t="shared" si="0"/>
        <v>0.6233766233766234</v>
      </c>
      <c r="I23" s="11">
        <v>29</v>
      </c>
      <c r="J23" s="11">
        <v>200</v>
      </c>
      <c r="K23" s="11">
        <v>125</v>
      </c>
      <c r="L23" s="11">
        <v>1779</v>
      </c>
      <c r="M23" s="11">
        <v>1</v>
      </c>
      <c r="N23" s="11">
        <v>5320</v>
      </c>
      <c r="O23" s="26">
        <f t="shared" si="1"/>
        <v>1.8046992481203008</v>
      </c>
      <c r="P23" s="11">
        <v>3998</v>
      </c>
    </row>
    <row r="24" spans="2:16" ht="12.75">
      <c r="B24" s="24" t="s">
        <v>325</v>
      </c>
      <c r="C24" s="9">
        <v>2</v>
      </c>
      <c r="D24" s="24" t="s">
        <v>153</v>
      </c>
      <c r="E24" s="11">
        <v>10866</v>
      </c>
      <c r="F24" s="11">
        <v>468</v>
      </c>
      <c r="G24" s="11">
        <v>215</v>
      </c>
      <c r="H24" s="12">
        <f t="shared" si="0"/>
        <v>0.4594017094017094</v>
      </c>
      <c r="I24" s="11">
        <v>253</v>
      </c>
      <c r="J24" s="11">
        <v>51</v>
      </c>
      <c r="K24" s="11">
        <v>23</v>
      </c>
      <c r="L24" s="11">
        <v>544</v>
      </c>
      <c r="M24" s="11">
        <v>1</v>
      </c>
      <c r="N24" s="11">
        <v>6272</v>
      </c>
      <c r="O24" s="26">
        <f t="shared" si="1"/>
        <v>1.7324617346938775</v>
      </c>
      <c r="P24" s="11">
        <v>6514</v>
      </c>
    </row>
    <row r="25" spans="2:16" ht="12.75">
      <c r="B25" s="24" t="s">
        <v>318</v>
      </c>
      <c r="C25" s="9">
        <v>14</v>
      </c>
      <c r="D25" s="24" t="s">
        <v>154</v>
      </c>
      <c r="E25" s="11">
        <v>8883</v>
      </c>
      <c r="F25" s="11">
        <v>390</v>
      </c>
      <c r="G25" s="11">
        <v>73</v>
      </c>
      <c r="H25" s="12">
        <f t="shared" si="0"/>
        <v>0.18717948717948718</v>
      </c>
      <c r="I25" s="11">
        <v>317</v>
      </c>
      <c r="J25" s="11">
        <v>122</v>
      </c>
      <c r="K25" s="11">
        <v>23</v>
      </c>
      <c r="L25" s="11">
        <v>1416</v>
      </c>
      <c r="M25" s="11">
        <v>1</v>
      </c>
      <c r="N25" s="11">
        <v>5260</v>
      </c>
      <c r="O25" s="26">
        <f t="shared" si="1"/>
        <v>1.6887832699619771</v>
      </c>
      <c r="P25" s="11">
        <v>6634</v>
      </c>
    </row>
    <row r="26" spans="2:16" ht="12.75">
      <c r="B26" s="24" t="s">
        <v>318</v>
      </c>
      <c r="C26" s="9">
        <v>12</v>
      </c>
      <c r="D26" s="24" t="s">
        <v>155</v>
      </c>
      <c r="E26" s="11">
        <v>9638</v>
      </c>
      <c r="F26" s="11">
        <v>394</v>
      </c>
      <c r="G26" s="11">
        <v>73</v>
      </c>
      <c r="H26" s="12">
        <f t="shared" si="0"/>
        <v>0.18527918781725888</v>
      </c>
      <c r="I26" s="11">
        <v>321</v>
      </c>
      <c r="J26" s="11">
        <v>132</v>
      </c>
      <c r="K26" s="11">
        <v>24</v>
      </c>
      <c r="L26" s="11">
        <v>1896</v>
      </c>
      <c r="M26" s="11">
        <v>1</v>
      </c>
      <c r="N26" s="11">
        <v>5838</v>
      </c>
      <c r="O26" s="26">
        <f t="shared" si="1"/>
        <v>1.6509078451524495</v>
      </c>
      <c r="P26" s="11">
        <v>6975</v>
      </c>
    </row>
    <row r="27" spans="2:16" ht="12.75">
      <c r="B27" s="24" t="s">
        <v>318</v>
      </c>
      <c r="C27" s="9">
        <v>11</v>
      </c>
      <c r="D27" s="24" t="s">
        <v>156</v>
      </c>
      <c r="E27" s="11">
        <v>9911</v>
      </c>
      <c r="F27" s="11">
        <v>389</v>
      </c>
      <c r="G27" s="11">
        <v>83</v>
      </c>
      <c r="H27" s="12">
        <f t="shared" si="0"/>
        <v>0.2133676092544987</v>
      </c>
      <c r="I27" s="11">
        <v>306</v>
      </c>
      <c r="J27" s="11">
        <v>119</v>
      </c>
      <c r="K27" s="11">
        <v>25</v>
      </c>
      <c r="L27" s="11">
        <v>876</v>
      </c>
      <c r="M27" s="11">
        <v>1</v>
      </c>
      <c r="N27" s="11">
        <v>6017</v>
      </c>
      <c r="O27" s="26">
        <f t="shared" si="1"/>
        <v>1.647166361974406</v>
      </c>
      <c r="P27" s="11">
        <v>6808</v>
      </c>
    </row>
    <row r="28" spans="2:16" ht="12.75">
      <c r="B28" s="24" t="s">
        <v>320</v>
      </c>
      <c r="C28" s="9">
        <v>10</v>
      </c>
      <c r="D28" s="24" t="s">
        <v>157</v>
      </c>
      <c r="E28" s="11">
        <v>9943</v>
      </c>
      <c r="F28" s="11">
        <v>512</v>
      </c>
      <c r="G28" s="11">
        <v>210</v>
      </c>
      <c r="H28" s="12">
        <f t="shared" si="0"/>
        <v>0.41015625</v>
      </c>
      <c r="I28" s="11">
        <v>302</v>
      </c>
      <c r="J28" s="11">
        <v>47</v>
      </c>
      <c r="K28" s="11">
        <v>19</v>
      </c>
      <c r="L28" s="11">
        <v>429</v>
      </c>
      <c r="M28" s="11">
        <v>1</v>
      </c>
      <c r="N28" s="11">
        <v>6037</v>
      </c>
      <c r="O28" s="26">
        <f t="shared" si="1"/>
        <v>1.6470101043564684</v>
      </c>
      <c r="P28" s="11">
        <v>6622</v>
      </c>
    </row>
    <row r="29" spans="2:16" ht="12.75">
      <c r="B29" s="24" t="s">
        <v>318</v>
      </c>
      <c r="C29" s="9">
        <v>13</v>
      </c>
      <c r="D29" s="24" t="s">
        <v>158</v>
      </c>
      <c r="E29" s="11">
        <v>11370</v>
      </c>
      <c r="F29" s="11">
        <v>395</v>
      </c>
      <c r="G29" s="11">
        <v>68</v>
      </c>
      <c r="H29" s="12">
        <f t="shared" si="0"/>
        <v>0.17215189873417722</v>
      </c>
      <c r="I29" s="11">
        <v>327</v>
      </c>
      <c r="J29" s="11">
        <v>167</v>
      </c>
      <c r="K29" s="11">
        <v>29</v>
      </c>
      <c r="L29" s="11">
        <v>2130</v>
      </c>
      <c r="M29" s="11">
        <v>1</v>
      </c>
      <c r="N29" s="11">
        <v>6981</v>
      </c>
      <c r="O29" s="26">
        <f t="shared" si="1"/>
        <v>1.6287064890416845</v>
      </c>
      <c r="P29" s="11">
        <v>8633</v>
      </c>
    </row>
    <row r="30" spans="2:16" ht="12.75">
      <c r="B30" s="24" t="s">
        <v>318</v>
      </c>
      <c r="C30" s="9">
        <v>8</v>
      </c>
      <c r="D30" s="24" t="s">
        <v>159</v>
      </c>
      <c r="E30" s="11">
        <v>8810</v>
      </c>
      <c r="F30" s="11">
        <v>394</v>
      </c>
      <c r="G30" s="11">
        <v>72</v>
      </c>
      <c r="H30" s="12">
        <f t="shared" si="0"/>
        <v>0.18274111675126903</v>
      </c>
      <c r="I30" s="11">
        <v>322</v>
      </c>
      <c r="J30" s="11">
        <v>122</v>
      </c>
      <c r="K30" s="11">
        <v>22</v>
      </c>
      <c r="L30" s="11">
        <v>1823</v>
      </c>
      <c r="M30" s="11">
        <v>1</v>
      </c>
      <c r="N30" s="11">
        <v>5451</v>
      </c>
      <c r="O30" s="26">
        <f t="shared" si="1"/>
        <v>1.6162172078517703</v>
      </c>
      <c r="P30" s="11">
        <v>6158</v>
      </c>
    </row>
    <row r="31" spans="2:16" ht="12.75">
      <c r="B31" s="24" t="s">
        <v>325</v>
      </c>
      <c r="C31" s="9">
        <v>3</v>
      </c>
      <c r="D31" s="24" t="s">
        <v>160</v>
      </c>
      <c r="E31" s="11">
        <v>8935</v>
      </c>
      <c r="F31" s="11">
        <v>559</v>
      </c>
      <c r="G31" s="11">
        <v>181</v>
      </c>
      <c r="H31" s="12">
        <f t="shared" si="0"/>
        <v>0.32379248658318427</v>
      </c>
      <c r="I31" s="11">
        <v>378</v>
      </c>
      <c r="J31" s="11">
        <v>49</v>
      </c>
      <c r="K31" s="11">
        <v>16</v>
      </c>
      <c r="L31" s="11">
        <v>410</v>
      </c>
      <c r="M31" s="11">
        <v>1</v>
      </c>
      <c r="N31" s="11">
        <v>5617</v>
      </c>
      <c r="O31" s="26">
        <f t="shared" si="1"/>
        <v>1.5907067829802386</v>
      </c>
      <c r="P31" s="11">
        <v>7068</v>
      </c>
    </row>
    <row r="32" spans="2:16" ht="12.75">
      <c r="B32" s="24" t="s">
        <v>318</v>
      </c>
      <c r="C32" s="9">
        <v>6</v>
      </c>
      <c r="D32" s="24" t="s">
        <v>161</v>
      </c>
      <c r="E32" s="11">
        <v>9774</v>
      </c>
      <c r="F32" s="11">
        <v>393</v>
      </c>
      <c r="G32" s="11">
        <v>84</v>
      </c>
      <c r="H32" s="12">
        <f t="shared" si="0"/>
        <v>0.21374045801526717</v>
      </c>
      <c r="I32" s="11">
        <v>309</v>
      </c>
      <c r="J32" s="11">
        <v>116</v>
      </c>
      <c r="K32" s="11">
        <v>25</v>
      </c>
      <c r="L32" s="11">
        <v>1531</v>
      </c>
      <c r="M32" s="11">
        <v>1</v>
      </c>
      <c r="N32" s="11">
        <v>6153</v>
      </c>
      <c r="O32" s="26">
        <f t="shared" si="1"/>
        <v>1.5884934178449537</v>
      </c>
      <c r="P32" s="11">
        <v>7246</v>
      </c>
    </row>
    <row r="33" spans="2:16" ht="12.75">
      <c r="B33" s="24" t="s">
        <v>318</v>
      </c>
      <c r="C33" s="9">
        <v>17</v>
      </c>
      <c r="D33" s="24" t="s">
        <v>162</v>
      </c>
      <c r="E33" s="11">
        <v>9878</v>
      </c>
      <c r="F33" s="11">
        <v>393</v>
      </c>
      <c r="G33" s="11">
        <v>86</v>
      </c>
      <c r="H33" s="12">
        <f t="shared" si="0"/>
        <v>0.21882951653944022</v>
      </c>
      <c r="I33" s="11">
        <v>307</v>
      </c>
      <c r="J33" s="11">
        <v>115</v>
      </c>
      <c r="K33" s="11">
        <v>25</v>
      </c>
      <c r="L33" s="11">
        <v>1268</v>
      </c>
      <c r="M33" s="11">
        <v>1</v>
      </c>
      <c r="N33" s="11">
        <v>6234</v>
      </c>
      <c r="O33" s="26">
        <f t="shared" si="1"/>
        <v>1.5845364132178377</v>
      </c>
      <c r="P33" s="11">
        <v>6462</v>
      </c>
    </row>
    <row r="34" spans="2:16" ht="12.75">
      <c r="B34" s="24" t="s">
        <v>318</v>
      </c>
      <c r="C34" s="9">
        <v>23</v>
      </c>
      <c r="D34" s="24" t="s">
        <v>163</v>
      </c>
      <c r="E34" s="11">
        <v>10995</v>
      </c>
      <c r="F34" s="11">
        <v>392</v>
      </c>
      <c r="G34" s="11">
        <v>72</v>
      </c>
      <c r="H34" s="12">
        <f t="shared" si="0"/>
        <v>0.1836734693877551</v>
      </c>
      <c r="I34" s="11">
        <v>320</v>
      </c>
      <c r="J34" s="11">
        <v>153</v>
      </c>
      <c r="K34" s="11">
        <v>28</v>
      </c>
      <c r="L34" s="11">
        <v>961</v>
      </c>
      <c r="M34" s="11">
        <v>1</v>
      </c>
      <c r="N34" s="11">
        <v>7022</v>
      </c>
      <c r="O34" s="26">
        <f t="shared" si="1"/>
        <v>1.5657932213044716</v>
      </c>
      <c r="P34" s="11">
        <v>7910</v>
      </c>
    </row>
    <row r="35" spans="2:16" ht="12.75">
      <c r="B35" s="24" t="s">
        <v>319</v>
      </c>
      <c r="C35" s="9">
        <v>27</v>
      </c>
      <c r="D35" s="24" t="s">
        <v>164</v>
      </c>
      <c r="E35" s="11">
        <v>9400</v>
      </c>
      <c r="F35" s="11">
        <v>40</v>
      </c>
      <c r="G35" s="11">
        <v>13</v>
      </c>
      <c r="H35" s="12">
        <f t="shared" si="0"/>
        <v>0.325</v>
      </c>
      <c r="I35" s="11">
        <v>27</v>
      </c>
      <c r="J35" s="11">
        <v>723</v>
      </c>
      <c r="K35" s="11">
        <v>235</v>
      </c>
      <c r="L35" s="11">
        <v>8251</v>
      </c>
      <c r="M35" s="11">
        <v>3</v>
      </c>
      <c r="N35" s="11">
        <v>6085</v>
      </c>
      <c r="O35" s="26">
        <f t="shared" si="1"/>
        <v>1.544782251437962</v>
      </c>
      <c r="P35" s="11">
        <v>3647</v>
      </c>
    </row>
    <row r="36" spans="2:16" ht="12.75">
      <c r="B36" s="24" t="s">
        <v>101</v>
      </c>
      <c r="C36" s="9">
        <v>7</v>
      </c>
      <c r="D36" s="24" t="s">
        <v>165</v>
      </c>
      <c r="E36" s="11">
        <v>8503</v>
      </c>
      <c r="F36" s="11">
        <v>31</v>
      </c>
      <c r="G36" s="11">
        <v>19</v>
      </c>
      <c r="H36" s="12">
        <f aca="true" t="shared" si="2" ref="H36:H67">G36/F36</f>
        <v>0.6129032258064516</v>
      </c>
      <c r="I36" s="11">
        <v>12</v>
      </c>
      <c r="J36" s="11">
        <v>448</v>
      </c>
      <c r="K36" s="11">
        <v>274</v>
      </c>
      <c r="L36" s="11">
        <v>1499</v>
      </c>
      <c r="M36" s="11">
        <v>1</v>
      </c>
      <c r="N36" s="11">
        <v>5518</v>
      </c>
      <c r="O36" s="26">
        <f aca="true" t="shared" si="3" ref="O36:O67">E36/N36</f>
        <v>1.5409568684305908</v>
      </c>
      <c r="P36" s="11">
        <v>5711</v>
      </c>
    </row>
    <row r="37" spans="2:16" ht="12.75">
      <c r="B37" s="24" t="s">
        <v>325</v>
      </c>
      <c r="C37" s="9">
        <v>4</v>
      </c>
      <c r="D37" s="24" t="s">
        <v>166</v>
      </c>
      <c r="E37" s="11">
        <v>11027</v>
      </c>
      <c r="F37" s="11">
        <v>698</v>
      </c>
      <c r="G37" s="11">
        <v>255</v>
      </c>
      <c r="H37" s="12">
        <f t="shared" si="2"/>
        <v>0.3653295128939828</v>
      </c>
      <c r="I37" s="11">
        <v>443</v>
      </c>
      <c r="J37" s="11">
        <v>43</v>
      </c>
      <c r="K37" s="11">
        <v>16</v>
      </c>
      <c r="L37" s="11">
        <v>547</v>
      </c>
      <c r="M37" s="11">
        <v>1</v>
      </c>
      <c r="N37" s="11">
        <v>7183</v>
      </c>
      <c r="O37" s="26">
        <f t="shared" si="3"/>
        <v>1.5351524432688293</v>
      </c>
      <c r="P37" s="11">
        <v>8028</v>
      </c>
    </row>
    <row r="38" spans="2:16" ht="12.75">
      <c r="B38" s="24" t="s">
        <v>29</v>
      </c>
      <c r="C38" s="9">
        <v>1</v>
      </c>
      <c r="D38" s="24" t="s">
        <v>167</v>
      </c>
      <c r="E38" s="11">
        <v>9187</v>
      </c>
      <c r="F38" s="11">
        <v>163</v>
      </c>
      <c r="G38" s="11">
        <v>78</v>
      </c>
      <c r="H38" s="12">
        <f t="shared" si="2"/>
        <v>0.4785276073619632</v>
      </c>
      <c r="I38" s="11">
        <v>85</v>
      </c>
      <c r="J38" s="11">
        <v>118</v>
      </c>
      <c r="K38" s="11">
        <v>56</v>
      </c>
      <c r="L38" s="11">
        <v>825</v>
      </c>
      <c r="M38" s="11">
        <v>1</v>
      </c>
      <c r="N38" s="11">
        <v>5993</v>
      </c>
      <c r="O38" s="26">
        <f t="shared" si="3"/>
        <v>1.5329551143000166</v>
      </c>
      <c r="P38" s="11">
        <v>7054</v>
      </c>
    </row>
    <row r="39" spans="2:16" ht="12.75">
      <c r="B39" s="24" t="s">
        <v>319</v>
      </c>
      <c r="C39" s="9">
        <v>22</v>
      </c>
      <c r="D39" s="24" t="s">
        <v>168</v>
      </c>
      <c r="E39" s="11">
        <v>10384</v>
      </c>
      <c r="F39" s="11">
        <v>55</v>
      </c>
      <c r="G39" s="11">
        <v>33</v>
      </c>
      <c r="H39" s="12">
        <f t="shared" si="2"/>
        <v>0.6</v>
      </c>
      <c r="I39" s="11">
        <v>22</v>
      </c>
      <c r="J39" s="11">
        <v>315</v>
      </c>
      <c r="K39" s="11">
        <v>189</v>
      </c>
      <c r="L39" s="11">
        <v>2459</v>
      </c>
      <c r="M39" s="11">
        <v>1</v>
      </c>
      <c r="N39" s="11">
        <v>6810</v>
      </c>
      <c r="O39" s="26">
        <f t="shared" si="3"/>
        <v>1.5248164464023495</v>
      </c>
      <c r="P39" s="11">
        <v>7697</v>
      </c>
    </row>
    <row r="40" spans="2:16" ht="12.75">
      <c r="B40" s="24" t="s">
        <v>325</v>
      </c>
      <c r="C40" s="9">
        <v>10</v>
      </c>
      <c r="D40" s="24" t="s">
        <v>169</v>
      </c>
      <c r="E40" s="11">
        <v>9707</v>
      </c>
      <c r="F40" s="11">
        <v>689</v>
      </c>
      <c r="G40" s="11">
        <v>145</v>
      </c>
      <c r="H40" s="12">
        <f t="shared" si="2"/>
        <v>0.2104499274310595</v>
      </c>
      <c r="I40" s="11">
        <v>544</v>
      </c>
      <c r="J40" s="11">
        <v>67</v>
      </c>
      <c r="K40" s="11">
        <v>14</v>
      </c>
      <c r="L40" s="11">
        <v>1577</v>
      </c>
      <c r="M40" s="11">
        <v>1</v>
      </c>
      <c r="N40" s="11">
        <v>6480</v>
      </c>
      <c r="O40" s="26">
        <f t="shared" si="3"/>
        <v>1.4979938271604938</v>
      </c>
      <c r="P40" s="11">
        <v>6959</v>
      </c>
    </row>
    <row r="41" spans="2:16" ht="12.75">
      <c r="B41" s="24" t="s">
        <v>34</v>
      </c>
      <c r="C41" s="9">
        <v>1</v>
      </c>
      <c r="D41" s="24" t="s">
        <v>170</v>
      </c>
      <c r="E41" s="11">
        <v>8112</v>
      </c>
      <c r="F41" s="11">
        <v>75</v>
      </c>
      <c r="G41" s="11">
        <v>56</v>
      </c>
      <c r="H41" s="12">
        <f t="shared" si="2"/>
        <v>0.7466666666666667</v>
      </c>
      <c r="I41" s="11">
        <v>19</v>
      </c>
      <c r="J41" s="11">
        <v>145</v>
      </c>
      <c r="K41" s="11">
        <v>108</v>
      </c>
      <c r="L41" s="11">
        <v>1206</v>
      </c>
      <c r="M41" s="11">
        <v>1</v>
      </c>
      <c r="N41" s="11">
        <v>5651</v>
      </c>
      <c r="O41" s="26">
        <f t="shared" si="3"/>
        <v>1.4354981419217838</v>
      </c>
      <c r="P41" s="11">
        <v>7463</v>
      </c>
    </row>
    <row r="42" spans="2:16" ht="12.75">
      <c r="B42" s="24" t="s">
        <v>320</v>
      </c>
      <c r="C42" s="9">
        <v>8</v>
      </c>
      <c r="D42" s="24" t="s">
        <v>171</v>
      </c>
      <c r="E42" s="11">
        <v>8087</v>
      </c>
      <c r="F42" s="11">
        <v>152</v>
      </c>
      <c r="G42" s="11">
        <v>68</v>
      </c>
      <c r="H42" s="12">
        <f t="shared" si="2"/>
        <v>0.4473684210526316</v>
      </c>
      <c r="I42" s="11">
        <v>84</v>
      </c>
      <c r="J42" s="11">
        <v>119</v>
      </c>
      <c r="K42" s="11">
        <v>53</v>
      </c>
      <c r="L42" s="11">
        <v>1365</v>
      </c>
      <c r="M42" s="11">
        <v>1</v>
      </c>
      <c r="N42" s="11">
        <v>5662</v>
      </c>
      <c r="O42" s="26">
        <f t="shared" si="3"/>
        <v>1.4282938890851289</v>
      </c>
      <c r="P42" s="11">
        <v>6097</v>
      </c>
    </row>
    <row r="43" spans="2:16" ht="12.75">
      <c r="B43" s="24" t="s">
        <v>34</v>
      </c>
      <c r="C43" s="9">
        <v>4</v>
      </c>
      <c r="D43" s="24" t="s">
        <v>172</v>
      </c>
      <c r="E43" s="11">
        <v>9174</v>
      </c>
      <c r="F43" s="11">
        <v>164</v>
      </c>
      <c r="G43" s="11">
        <v>83</v>
      </c>
      <c r="H43" s="12">
        <f t="shared" si="2"/>
        <v>0.5060975609756098</v>
      </c>
      <c r="I43" s="11">
        <v>81</v>
      </c>
      <c r="J43" s="11">
        <v>111</v>
      </c>
      <c r="K43" s="11">
        <v>56</v>
      </c>
      <c r="L43" s="11">
        <v>1209</v>
      </c>
      <c r="M43" s="11">
        <v>1</v>
      </c>
      <c r="N43" s="11">
        <v>6443</v>
      </c>
      <c r="O43" s="26">
        <f t="shared" si="3"/>
        <v>1.423870867608257</v>
      </c>
      <c r="P43" s="11">
        <v>7646</v>
      </c>
    </row>
    <row r="44" spans="2:16" ht="12.75">
      <c r="B44" s="24" t="s">
        <v>101</v>
      </c>
      <c r="C44" s="9">
        <v>8</v>
      </c>
      <c r="D44" s="24" t="s">
        <v>173</v>
      </c>
      <c r="E44" s="11">
        <v>8132</v>
      </c>
      <c r="F44" s="11">
        <v>68</v>
      </c>
      <c r="G44" s="11">
        <v>39</v>
      </c>
      <c r="H44" s="12">
        <f t="shared" si="2"/>
        <v>0.5735294117647058</v>
      </c>
      <c r="I44" s="11">
        <v>29</v>
      </c>
      <c r="J44" s="11">
        <v>209</v>
      </c>
      <c r="K44" s="11">
        <v>120</v>
      </c>
      <c r="L44" s="11">
        <v>1953</v>
      </c>
      <c r="M44" s="11">
        <v>2</v>
      </c>
      <c r="N44" s="11">
        <v>5821</v>
      </c>
      <c r="O44" s="26">
        <f t="shared" si="3"/>
        <v>1.3970108228826663</v>
      </c>
      <c r="P44" s="11">
        <v>5988</v>
      </c>
    </row>
    <row r="45" spans="2:16" ht="12.75">
      <c r="B45" s="24" t="s">
        <v>25</v>
      </c>
      <c r="C45" s="9">
        <v>1</v>
      </c>
      <c r="D45" s="24" t="s">
        <v>174</v>
      </c>
      <c r="E45" s="11">
        <v>7910</v>
      </c>
      <c r="F45" s="11">
        <v>65</v>
      </c>
      <c r="G45" s="11">
        <v>25</v>
      </c>
      <c r="H45" s="12">
        <f t="shared" si="2"/>
        <v>0.38461538461538464</v>
      </c>
      <c r="I45" s="11">
        <v>40</v>
      </c>
      <c r="J45" s="11">
        <v>316</v>
      </c>
      <c r="K45" s="11">
        <v>122</v>
      </c>
      <c r="L45" s="11">
        <v>4175</v>
      </c>
      <c r="M45" s="11">
        <v>1</v>
      </c>
      <c r="N45" s="11">
        <v>5689</v>
      </c>
      <c r="O45" s="26">
        <f t="shared" si="3"/>
        <v>1.3904025312005626</v>
      </c>
      <c r="P45" s="11">
        <v>3922</v>
      </c>
    </row>
    <row r="46" spans="2:16" ht="12.75">
      <c r="B46" s="24" t="s">
        <v>318</v>
      </c>
      <c r="C46" s="9">
        <v>3</v>
      </c>
      <c r="D46" s="24" t="s">
        <v>175</v>
      </c>
      <c r="E46" s="11">
        <v>10265</v>
      </c>
      <c r="F46" s="11">
        <v>393</v>
      </c>
      <c r="G46" s="11">
        <v>56</v>
      </c>
      <c r="H46" s="12">
        <f t="shared" si="2"/>
        <v>0.14249363867684478</v>
      </c>
      <c r="I46" s="11">
        <v>337</v>
      </c>
      <c r="J46" s="11">
        <v>183</v>
      </c>
      <c r="K46" s="11">
        <v>26</v>
      </c>
      <c r="L46" s="11">
        <v>1381</v>
      </c>
      <c r="M46" s="11">
        <v>1</v>
      </c>
      <c r="N46" s="11">
        <v>7394</v>
      </c>
      <c r="O46" s="26">
        <f t="shared" si="3"/>
        <v>1.3882878009196646</v>
      </c>
      <c r="P46" s="11">
        <v>8052</v>
      </c>
    </row>
    <row r="47" spans="2:16" ht="12.75">
      <c r="B47" s="24" t="s">
        <v>113</v>
      </c>
      <c r="C47" s="9">
        <v>8</v>
      </c>
      <c r="D47" s="24" t="s">
        <v>176</v>
      </c>
      <c r="E47" s="11">
        <v>9270</v>
      </c>
      <c r="F47" s="11">
        <v>67</v>
      </c>
      <c r="G47" s="11">
        <v>21</v>
      </c>
      <c r="H47" s="12">
        <f t="shared" si="2"/>
        <v>0.31343283582089554</v>
      </c>
      <c r="I47" s="11">
        <v>46</v>
      </c>
      <c r="J47" s="11">
        <v>441</v>
      </c>
      <c r="K47" s="11">
        <v>138</v>
      </c>
      <c r="L47" s="11">
        <v>3034</v>
      </c>
      <c r="M47" s="11">
        <v>1</v>
      </c>
      <c r="N47" s="11">
        <v>6703</v>
      </c>
      <c r="O47" s="26">
        <f t="shared" si="3"/>
        <v>1.382962852454125</v>
      </c>
      <c r="P47" s="11">
        <v>7860</v>
      </c>
    </row>
    <row r="48" spans="2:16" ht="12.75">
      <c r="B48" s="24" t="s">
        <v>36</v>
      </c>
      <c r="C48" s="9">
        <v>6</v>
      </c>
      <c r="D48" s="24" t="s">
        <v>177</v>
      </c>
      <c r="E48" s="11">
        <v>8038</v>
      </c>
      <c r="F48" s="11">
        <v>115</v>
      </c>
      <c r="G48" s="11">
        <v>43</v>
      </c>
      <c r="H48" s="12">
        <f t="shared" si="2"/>
        <v>0.3739130434782609</v>
      </c>
      <c r="I48" s="11">
        <v>72</v>
      </c>
      <c r="J48" s="11">
        <v>187</v>
      </c>
      <c r="K48" s="11">
        <v>70</v>
      </c>
      <c r="L48" s="11">
        <v>1023</v>
      </c>
      <c r="M48" s="11">
        <v>1</v>
      </c>
      <c r="N48" s="11">
        <v>5962</v>
      </c>
      <c r="O48" s="26">
        <f t="shared" si="3"/>
        <v>1.3482053002348204</v>
      </c>
      <c r="P48" s="11">
        <v>7021</v>
      </c>
    </row>
    <row r="49" spans="2:16" ht="12.75">
      <c r="B49" s="24" t="s">
        <v>25</v>
      </c>
      <c r="C49" s="9">
        <v>2</v>
      </c>
      <c r="D49" s="24" t="s">
        <v>178</v>
      </c>
      <c r="E49" s="11">
        <v>8397</v>
      </c>
      <c r="F49" s="11">
        <v>113</v>
      </c>
      <c r="G49" s="11">
        <v>50</v>
      </c>
      <c r="H49" s="12">
        <f t="shared" si="2"/>
        <v>0.4424778761061947</v>
      </c>
      <c r="I49" s="11">
        <v>63</v>
      </c>
      <c r="J49" s="11">
        <v>168</v>
      </c>
      <c r="K49" s="11">
        <v>74</v>
      </c>
      <c r="L49" s="11">
        <v>1236</v>
      </c>
      <c r="M49" s="11">
        <v>1</v>
      </c>
      <c r="N49" s="11">
        <v>6242</v>
      </c>
      <c r="O49" s="26">
        <f t="shared" si="3"/>
        <v>1.3452419096443449</v>
      </c>
      <c r="P49" s="11">
        <v>6721</v>
      </c>
    </row>
    <row r="50" spans="2:16" ht="12.75">
      <c r="B50" s="24" t="s">
        <v>318</v>
      </c>
      <c r="C50" s="9">
        <v>15</v>
      </c>
      <c r="D50" s="24" t="s">
        <v>179</v>
      </c>
      <c r="E50" s="11">
        <v>9512</v>
      </c>
      <c r="F50" s="11">
        <v>383</v>
      </c>
      <c r="G50" s="11">
        <v>45</v>
      </c>
      <c r="H50" s="12">
        <f t="shared" si="2"/>
        <v>0.1174934725848564</v>
      </c>
      <c r="I50" s="11">
        <v>338</v>
      </c>
      <c r="J50" s="11">
        <v>211</v>
      </c>
      <c r="K50" s="11">
        <v>25</v>
      </c>
      <c r="L50" s="11">
        <v>1822</v>
      </c>
      <c r="M50" s="11">
        <v>1</v>
      </c>
      <c r="N50" s="11">
        <v>7154</v>
      </c>
      <c r="O50" s="26">
        <f t="shared" si="3"/>
        <v>1.329605814928711</v>
      </c>
      <c r="P50" s="11">
        <v>7609</v>
      </c>
    </row>
    <row r="51" spans="2:16" ht="12.75">
      <c r="B51" s="24" t="s">
        <v>101</v>
      </c>
      <c r="C51" s="9">
        <v>5</v>
      </c>
      <c r="D51" s="24" t="s">
        <v>180</v>
      </c>
      <c r="E51" s="11">
        <v>7747</v>
      </c>
      <c r="F51" s="11">
        <v>211</v>
      </c>
      <c r="G51" s="11">
        <v>57</v>
      </c>
      <c r="H51" s="12">
        <f t="shared" si="2"/>
        <v>0.27014218009478674</v>
      </c>
      <c r="I51" s="11">
        <v>154</v>
      </c>
      <c r="J51" s="11">
        <v>136</v>
      </c>
      <c r="K51" s="11">
        <v>37</v>
      </c>
      <c r="L51" s="11">
        <v>1350</v>
      </c>
      <c r="M51" s="11">
        <v>1</v>
      </c>
      <c r="N51" s="11">
        <v>5858</v>
      </c>
      <c r="O51" s="26">
        <f t="shared" si="3"/>
        <v>1.3224650051212017</v>
      </c>
      <c r="P51" s="11">
        <v>3822</v>
      </c>
    </row>
    <row r="52" spans="2:16" ht="12.75">
      <c r="B52" s="24" t="s">
        <v>181</v>
      </c>
      <c r="C52" s="9">
        <v>6</v>
      </c>
      <c r="D52" s="24" t="s">
        <v>182</v>
      </c>
      <c r="E52" s="11">
        <v>6927</v>
      </c>
      <c r="F52" s="11">
        <v>24</v>
      </c>
      <c r="G52" s="11">
        <v>17</v>
      </c>
      <c r="H52" s="12">
        <f t="shared" si="2"/>
        <v>0.7083333333333334</v>
      </c>
      <c r="I52" s="11">
        <v>7</v>
      </c>
      <c r="J52" s="11">
        <v>407</v>
      </c>
      <c r="K52" s="11">
        <v>289</v>
      </c>
      <c r="L52" s="11">
        <v>1336</v>
      </c>
      <c r="M52" s="11">
        <v>2</v>
      </c>
      <c r="N52" s="11">
        <v>5312</v>
      </c>
      <c r="O52" s="26">
        <f t="shared" si="3"/>
        <v>1.3040286144578312</v>
      </c>
      <c r="P52" s="11">
        <v>6399</v>
      </c>
    </row>
    <row r="53" spans="2:16" ht="12.75">
      <c r="B53" s="24" t="s">
        <v>82</v>
      </c>
      <c r="C53" s="9">
        <v>10</v>
      </c>
      <c r="D53" s="24" t="s">
        <v>183</v>
      </c>
      <c r="E53" s="11">
        <v>7492</v>
      </c>
      <c r="F53" s="11">
        <v>2894</v>
      </c>
      <c r="G53" s="11">
        <v>469</v>
      </c>
      <c r="H53" s="12">
        <f t="shared" si="2"/>
        <v>0.16205943331029718</v>
      </c>
      <c r="I53" s="11">
        <v>2425</v>
      </c>
      <c r="J53" s="11">
        <v>16</v>
      </c>
      <c r="K53" s="11">
        <v>3</v>
      </c>
      <c r="L53" s="11">
        <v>413</v>
      </c>
      <c r="M53" s="11">
        <v>1</v>
      </c>
      <c r="N53" s="11">
        <v>5749</v>
      </c>
      <c r="O53" s="26">
        <f t="shared" si="3"/>
        <v>1.3031831622890937</v>
      </c>
      <c r="P53" s="11">
        <v>6553</v>
      </c>
    </row>
    <row r="54" spans="2:16" ht="12.75">
      <c r="B54" s="24" t="s">
        <v>82</v>
      </c>
      <c r="C54" s="9">
        <v>16</v>
      </c>
      <c r="D54" s="24" t="s">
        <v>184</v>
      </c>
      <c r="E54" s="11">
        <v>7327</v>
      </c>
      <c r="F54" s="11">
        <v>60</v>
      </c>
      <c r="G54" s="11">
        <v>30</v>
      </c>
      <c r="H54" s="12">
        <f t="shared" si="2"/>
        <v>0.5</v>
      </c>
      <c r="I54" s="11">
        <v>30</v>
      </c>
      <c r="J54" s="11">
        <v>244</v>
      </c>
      <c r="K54" s="11">
        <v>122</v>
      </c>
      <c r="L54" s="11">
        <v>778</v>
      </c>
      <c r="M54" s="11">
        <v>1</v>
      </c>
      <c r="N54" s="11">
        <v>5808</v>
      </c>
      <c r="O54" s="26">
        <f t="shared" si="3"/>
        <v>1.2615358126721763</v>
      </c>
      <c r="P54" s="11">
        <v>6128</v>
      </c>
    </row>
    <row r="55" spans="2:16" ht="12.75">
      <c r="B55" s="24" t="s">
        <v>89</v>
      </c>
      <c r="C55" s="9">
        <v>4</v>
      </c>
      <c r="D55" s="24" t="s">
        <v>185</v>
      </c>
      <c r="E55" s="11">
        <v>7456</v>
      </c>
      <c r="F55" s="11">
        <v>159</v>
      </c>
      <c r="G55" s="11">
        <v>42</v>
      </c>
      <c r="H55" s="12">
        <f t="shared" si="2"/>
        <v>0.2641509433962264</v>
      </c>
      <c r="I55" s="11">
        <v>117</v>
      </c>
      <c r="J55" s="11">
        <v>178</v>
      </c>
      <c r="K55" s="11">
        <v>47</v>
      </c>
      <c r="L55" s="11">
        <v>1455</v>
      </c>
      <c r="M55" s="11">
        <v>1</v>
      </c>
      <c r="N55" s="11">
        <v>5948</v>
      </c>
      <c r="O55" s="26">
        <f t="shared" si="3"/>
        <v>1.2535305985205112</v>
      </c>
      <c r="P55" s="11">
        <v>3782</v>
      </c>
    </row>
    <row r="56" spans="2:16" ht="12.75">
      <c r="B56" s="24" t="s">
        <v>186</v>
      </c>
      <c r="C56" s="9">
        <v>4</v>
      </c>
      <c r="D56" s="24" t="s">
        <v>187</v>
      </c>
      <c r="E56" s="11">
        <v>7644</v>
      </c>
      <c r="F56" s="11">
        <v>160</v>
      </c>
      <c r="G56" s="11">
        <v>50</v>
      </c>
      <c r="H56" s="12">
        <f t="shared" si="2"/>
        <v>0.3125</v>
      </c>
      <c r="I56" s="11">
        <v>110</v>
      </c>
      <c r="J56" s="11">
        <v>153</v>
      </c>
      <c r="K56" s="11">
        <v>48</v>
      </c>
      <c r="L56" s="11">
        <v>2097</v>
      </c>
      <c r="M56" s="11">
        <v>1</v>
      </c>
      <c r="N56" s="11">
        <v>6110</v>
      </c>
      <c r="O56" s="26">
        <f t="shared" si="3"/>
        <v>1.251063829787234</v>
      </c>
      <c r="P56" s="11">
        <v>2713</v>
      </c>
    </row>
    <row r="57" spans="2:16" ht="12.75">
      <c r="B57" s="24" t="s">
        <v>36</v>
      </c>
      <c r="C57" s="9">
        <v>11</v>
      </c>
      <c r="D57" s="24" t="s">
        <v>188</v>
      </c>
      <c r="E57" s="11">
        <v>5488</v>
      </c>
      <c r="F57" s="11">
        <v>14</v>
      </c>
      <c r="G57" s="11">
        <v>10</v>
      </c>
      <c r="H57" s="12">
        <f t="shared" si="2"/>
        <v>0.7142857142857143</v>
      </c>
      <c r="I57" s="11">
        <v>4</v>
      </c>
      <c r="J57" s="11">
        <v>549</v>
      </c>
      <c r="K57" s="11">
        <v>392</v>
      </c>
      <c r="L57" s="11">
        <v>5044</v>
      </c>
      <c r="M57" s="11">
        <v>3</v>
      </c>
      <c r="N57" s="11">
        <v>4436</v>
      </c>
      <c r="O57" s="26">
        <f t="shared" si="3"/>
        <v>1.2371505861136158</v>
      </c>
      <c r="P57" s="11">
        <v>4648</v>
      </c>
    </row>
    <row r="58" spans="2:16" ht="12.75">
      <c r="B58" s="24" t="s">
        <v>318</v>
      </c>
      <c r="C58" s="9">
        <v>20</v>
      </c>
      <c r="D58" s="24" t="s">
        <v>327</v>
      </c>
      <c r="E58" s="11">
        <v>6910</v>
      </c>
      <c r="F58" s="11">
        <v>393</v>
      </c>
      <c r="G58" s="11">
        <v>51</v>
      </c>
      <c r="H58" s="12">
        <f t="shared" si="2"/>
        <v>0.1297709923664122</v>
      </c>
      <c r="I58" s="11">
        <v>342</v>
      </c>
      <c r="J58" s="11">
        <v>135</v>
      </c>
      <c r="K58" s="11">
        <v>18</v>
      </c>
      <c r="L58" s="11">
        <v>1855</v>
      </c>
      <c r="M58" s="11">
        <v>1</v>
      </c>
      <c r="N58" s="11">
        <v>5594</v>
      </c>
      <c r="O58" s="26">
        <f t="shared" si="3"/>
        <v>1.2352520557740436</v>
      </c>
      <c r="P58" s="11">
        <v>5650</v>
      </c>
    </row>
    <row r="59" spans="2:16" ht="12.75">
      <c r="B59" s="24" t="s">
        <v>32</v>
      </c>
      <c r="C59" s="9">
        <v>15</v>
      </c>
      <c r="D59" s="24" t="s">
        <v>189</v>
      </c>
      <c r="E59" s="11">
        <v>7032</v>
      </c>
      <c r="F59" s="11">
        <v>84</v>
      </c>
      <c r="G59" s="11">
        <v>33</v>
      </c>
      <c r="H59" s="12">
        <f t="shared" si="2"/>
        <v>0.39285714285714285</v>
      </c>
      <c r="I59" s="11">
        <v>51</v>
      </c>
      <c r="J59" s="11">
        <v>213</v>
      </c>
      <c r="K59" s="11">
        <v>84</v>
      </c>
      <c r="L59" s="11">
        <v>1657</v>
      </c>
      <c r="M59" s="11">
        <v>1</v>
      </c>
      <c r="N59" s="11">
        <v>5693</v>
      </c>
      <c r="O59" s="26">
        <f t="shared" si="3"/>
        <v>1.2352011241875989</v>
      </c>
      <c r="P59" s="11">
        <v>2863</v>
      </c>
    </row>
    <row r="60" spans="2:16" ht="12.75">
      <c r="B60" s="24" t="s">
        <v>82</v>
      </c>
      <c r="C60" s="9">
        <v>13</v>
      </c>
      <c r="D60" s="24" t="s">
        <v>190</v>
      </c>
      <c r="E60" s="11">
        <v>6872</v>
      </c>
      <c r="F60" s="11">
        <v>2885</v>
      </c>
      <c r="G60" s="11">
        <v>344</v>
      </c>
      <c r="H60" s="12">
        <f t="shared" si="2"/>
        <v>0.11923743500866552</v>
      </c>
      <c r="I60" s="11">
        <v>2541</v>
      </c>
      <c r="J60" s="11">
        <v>20</v>
      </c>
      <c r="K60" s="11">
        <v>2</v>
      </c>
      <c r="L60" s="11">
        <v>1627</v>
      </c>
      <c r="M60" s="11">
        <v>1</v>
      </c>
      <c r="N60" s="11">
        <v>5565</v>
      </c>
      <c r="O60" s="26">
        <f t="shared" si="3"/>
        <v>1.2348607367475293</v>
      </c>
      <c r="P60" s="11">
        <v>6230</v>
      </c>
    </row>
    <row r="61" spans="2:16" ht="12.75">
      <c r="B61" s="24" t="s">
        <v>32</v>
      </c>
      <c r="C61" s="9">
        <v>4</v>
      </c>
      <c r="D61" s="24" t="s">
        <v>191</v>
      </c>
      <c r="E61" s="11">
        <v>7658</v>
      </c>
      <c r="F61" s="11">
        <v>77</v>
      </c>
      <c r="G61" s="11">
        <v>53</v>
      </c>
      <c r="H61" s="12">
        <f t="shared" si="2"/>
        <v>0.6883116883116883</v>
      </c>
      <c r="I61" s="11">
        <v>24</v>
      </c>
      <c r="J61" s="11">
        <v>144</v>
      </c>
      <c r="K61" s="11">
        <v>99</v>
      </c>
      <c r="L61" s="11">
        <v>524</v>
      </c>
      <c r="M61" s="11">
        <v>1</v>
      </c>
      <c r="N61" s="11">
        <v>6204</v>
      </c>
      <c r="O61" s="26">
        <f t="shared" si="3"/>
        <v>1.2343649258542875</v>
      </c>
      <c r="P61" s="11">
        <v>6742</v>
      </c>
    </row>
    <row r="62" spans="2:16" ht="12.75">
      <c r="B62" s="24" t="s">
        <v>192</v>
      </c>
      <c r="C62" s="9">
        <v>2</v>
      </c>
      <c r="D62" s="24" t="s">
        <v>193</v>
      </c>
      <c r="E62" s="11">
        <v>7117</v>
      </c>
      <c r="F62" s="11">
        <v>199</v>
      </c>
      <c r="G62" s="11">
        <v>97</v>
      </c>
      <c r="H62" s="12">
        <f t="shared" si="2"/>
        <v>0.48743718592964824</v>
      </c>
      <c r="I62" s="11">
        <v>102</v>
      </c>
      <c r="J62" s="11">
        <v>73</v>
      </c>
      <c r="K62" s="11">
        <v>36</v>
      </c>
      <c r="L62" s="11">
        <v>542</v>
      </c>
      <c r="M62" s="11">
        <v>1</v>
      </c>
      <c r="N62" s="11">
        <v>5773</v>
      </c>
      <c r="O62" s="26">
        <f t="shared" si="3"/>
        <v>1.2328078988394249</v>
      </c>
      <c r="P62" s="11">
        <v>6593</v>
      </c>
    </row>
    <row r="63" spans="2:16" ht="12.75">
      <c r="B63" s="24" t="s">
        <v>36</v>
      </c>
      <c r="C63" s="9">
        <v>7</v>
      </c>
      <c r="D63" s="24" t="s">
        <v>194</v>
      </c>
      <c r="E63" s="11">
        <v>6573</v>
      </c>
      <c r="F63" s="11">
        <v>75</v>
      </c>
      <c r="G63" s="11">
        <v>40</v>
      </c>
      <c r="H63" s="12">
        <f t="shared" si="2"/>
        <v>0.5333333333333333</v>
      </c>
      <c r="I63" s="11">
        <v>35</v>
      </c>
      <c r="J63" s="11">
        <v>165</v>
      </c>
      <c r="K63" s="11">
        <v>88</v>
      </c>
      <c r="L63" s="11">
        <v>1513</v>
      </c>
      <c r="M63" s="11">
        <v>1</v>
      </c>
      <c r="N63" s="11">
        <v>5382</v>
      </c>
      <c r="O63" s="26">
        <f t="shared" si="3"/>
        <v>1.221293199554069</v>
      </c>
      <c r="P63" s="11">
        <v>4577</v>
      </c>
    </row>
    <row r="64" spans="2:16" ht="12.75">
      <c r="B64" s="24" t="s">
        <v>104</v>
      </c>
      <c r="C64" s="9">
        <v>4</v>
      </c>
      <c r="D64" s="24" t="s">
        <v>195</v>
      </c>
      <c r="E64" s="11">
        <v>7471</v>
      </c>
      <c r="F64" s="11">
        <v>188</v>
      </c>
      <c r="G64" s="11">
        <v>80</v>
      </c>
      <c r="H64" s="12">
        <f t="shared" si="2"/>
        <v>0.425531914893617</v>
      </c>
      <c r="I64" s="11">
        <v>108</v>
      </c>
      <c r="J64" s="11">
        <v>93</v>
      </c>
      <c r="K64" s="11">
        <v>40</v>
      </c>
      <c r="L64" s="11">
        <v>1213</v>
      </c>
      <c r="M64" s="11">
        <v>1</v>
      </c>
      <c r="N64" s="11">
        <v>6122</v>
      </c>
      <c r="O64" s="26">
        <f t="shared" si="3"/>
        <v>1.2203528258738974</v>
      </c>
      <c r="P64" s="11">
        <v>6251</v>
      </c>
    </row>
    <row r="65" spans="2:16" ht="12.75">
      <c r="B65" s="24" t="s">
        <v>196</v>
      </c>
      <c r="C65" s="9">
        <v>12</v>
      </c>
      <c r="D65" s="24" t="s">
        <v>197</v>
      </c>
      <c r="E65" s="11">
        <v>7496</v>
      </c>
      <c r="F65" s="11">
        <v>308</v>
      </c>
      <c r="G65" s="11">
        <v>146</v>
      </c>
      <c r="H65" s="12">
        <f t="shared" si="2"/>
        <v>0.474025974025974</v>
      </c>
      <c r="I65" s="11">
        <v>162</v>
      </c>
      <c r="J65" s="11">
        <v>51</v>
      </c>
      <c r="K65" s="11">
        <v>24</v>
      </c>
      <c r="L65" s="11">
        <v>2571</v>
      </c>
      <c r="M65" s="11">
        <v>1</v>
      </c>
      <c r="N65" s="11">
        <v>6193</v>
      </c>
      <c r="O65" s="26">
        <f t="shared" si="3"/>
        <v>1.2103988373970611</v>
      </c>
      <c r="P65" s="11">
        <v>6424</v>
      </c>
    </row>
    <row r="66" spans="2:16" ht="12.75">
      <c r="B66" s="24" t="s">
        <v>82</v>
      </c>
      <c r="C66" s="9">
        <v>8</v>
      </c>
      <c r="D66" s="24" t="s">
        <v>198</v>
      </c>
      <c r="E66" s="11">
        <v>7773</v>
      </c>
      <c r="F66" s="11">
        <v>2970</v>
      </c>
      <c r="G66" s="11">
        <v>466</v>
      </c>
      <c r="H66" s="12">
        <f t="shared" si="2"/>
        <v>0.1569023569023569</v>
      </c>
      <c r="I66" s="11">
        <v>2504</v>
      </c>
      <c r="J66" s="11">
        <v>17</v>
      </c>
      <c r="K66" s="11">
        <v>3</v>
      </c>
      <c r="L66" s="11">
        <v>1210</v>
      </c>
      <c r="M66" s="11">
        <v>1</v>
      </c>
      <c r="N66" s="11">
        <v>6461</v>
      </c>
      <c r="O66" s="26">
        <f t="shared" si="3"/>
        <v>1.20306454109271</v>
      </c>
      <c r="P66" s="11">
        <v>6941</v>
      </c>
    </row>
    <row r="67" spans="2:16" ht="12.75">
      <c r="B67" s="24" t="s">
        <v>104</v>
      </c>
      <c r="C67" s="9">
        <v>3</v>
      </c>
      <c r="D67" s="24" t="s">
        <v>199</v>
      </c>
      <c r="E67" s="11">
        <v>5677</v>
      </c>
      <c r="F67" s="11">
        <v>100</v>
      </c>
      <c r="G67" s="11">
        <v>55</v>
      </c>
      <c r="H67" s="12">
        <f t="shared" si="2"/>
        <v>0.55</v>
      </c>
      <c r="I67" s="11">
        <v>45</v>
      </c>
      <c r="J67" s="11">
        <v>103</v>
      </c>
      <c r="K67" s="11">
        <v>57</v>
      </c>
      <c r="L67" s="11">
        <v>1171</v>
      </c>
      <c r="M67" s="11">
        <v>1</v>
      </c>
      <c r="N67" s="11">
        <v>4729</v>
      </c>
      <c r="O67" s="26">
        <f t="shared" si="3"/>
        <v>1.2004652146331147</v>
      </c>
      <c r="P67" s="11">
        <v>5074</v>
      </c>
    </row>
    <row r="68" spans="2:16" ht="12.75">
      <c r="B68" s="24" t="s">
        <v>320</v>
      </c>
      <c r="C68" s="9">
        <v>9</v>
      </c>
      <c r="D68" s="24" t="s">
        <v>200</v>
      </c>
      <c r="E68" s="11">
        <v>5558</v>
      </c>
      <c r="F68" s="11">
        <v>118</v>
      </c>
      <c r="G68" s="11">
        <v>73</v>
      </c>
      <c r="H68" s="12">
        <f aca="true" t="shared" si="4" ref="H68:H99">G68/F68</f>
        <v>0.6186440677966102</v>
      </c>
      <c r="I68" s="11">
        <v>45</v>
      </c>
      <c r="J68" s="11">
        <v>76</v>
      </c>
      <c r="K68" s="11">
        <v>47</v>
      </c>
      <c r="L68" s="11">
        <v>1154</v>
      </c>
      <c r="M68" s="11">
        <v>1</v>
      </c>
      <c r="N68" s="11">
        <v>4659</v>
      </c>
      <c r="O68" s="26">
        <f aca="true" t="shared" si="5" ref="O68:O99">E68/N68</f>
        <v>1.192959862631466</v>
      </c>
      <c r="P68" s="11">
        <v>5030</v>
      </c>
    </row>
    <row r="69" spans="2:16" ht="12.75">
      <c r="B69" s="24" t="s">
        <v>36</v>
      </c>
      <c r="C69" s="9">
        <v>10</v>
      </c>
      <c r="D69" s="24" t="s">
        <v>201</v>
      </c>
      <c r="E69" s="11">
        <v>6399</v>
      </c>
      <c r="F69" s="11">
        <v>130</v>
      </c>
      <c r="G69" s="11">
        <v>47</v>
      </c>
      <c r="H69" s="12">
        <f t="shared" si="4"/>
        <v>0.36153846153846153</v>
      </c>
      <c r="I69" s="11">
        <v>83</v>
      </c>
      <c r="J69" s="11">
        <v>136</v>
      </c>
      <c r="K69" s="11">
        <v>49</v>
      </c>
      <c r="L69" s="11">
        <v>1242</v>
      </c>
      <c r="M69" s="11">
        <v>1</v>
      </c>
      <c r="N69" s="11">
        <v>5384</v>
      </c>
      <c r="O69" s="26">
        <f t="shared" si="5"/>
        <v>1.188521545319465</v>
      </c>
      <c r="P69" s="11">
        <v>5786</v>
      </c>
    </row>
    <row r="70" spans="2:16" ht="12.75">
      <c r="B70" s="24" t="s">
        <v>89</v>
      </c>
      <c r="C70" s="9">
        <v>4</v>
      </c>
      <c r="D70" s="24" t="s">
        <v>202</v>
      </c>
      <c r="E70" s="11">
        <v>7065</v>
      </c>
      <c r="F70" s="11">
        <v>102</v>
      </c>
      <c r="G70" s="11">
        <v>46</v>
      </c>
      <c r="H70" s="12">
        <f t="shared" si="4"/>
        <v>0.45098039215686275</v>
      </c>
      <c r="I70" s="11">
        <v>56</v>
      </c>
      <c r="J70" s="11">
        <v>154</v>
      </c>
      <c r="K70" s="11">
        <v>69</v>
      </c>
      <c r="L70" s="11">
        <v>3107</v>
      </c>
      <c r="M70" s="11">
        <v>1</v>
      </c>
      <c r="N70" s="11">
        <v>5948</v>
      </c>
      <c r="O70" s="26">
        <f t="shared" si="5"/>
        <v>1.187794216543376</v>
      </c>
      <c r="P70" s="11">
        <v>6097</v>
      </c>
    </row>
    <row r="71" spans="2:16" ht="12.75">
      <c r="B71" s="24" t="s">
        <v>91</v>
      </c>
      <c r="C71" s="9">
        <v>6</v>
      </c>
      <c r="D71" s="24" t="s">
        <v>203</v>
      </c>
      <c r="E71" s="11">
        <v>7419</v>
      </c>
      <c r="F71" s="11">
        <v>224</v>
      </c>
      <c r="G71" s="11">
        <v>132</v>
      </c>
      <c r="H71" s="12">
        <f t="shared" si="4"/>
        <v>0.5892857142857143</v>
      </c>
      <c r="I71" s="11">
        <v>92</v>
      </c>
      <c r="J71" s="11">
        <v>56</v>
      </c>
      <c r="K71" s="11">
        <v>33</v>
      </c>
      <c r="L71" s="11">
        <v>718</v>
      </c>
      <c r="M71" s="11">
        <v>1</v>
      </c>
      <c r="N71" s="11">
        <v>6256</v>
      </c>
      <c r="O71" s="26">
        <f t="shared" si="5"/>
        <v>1.1859015345268542</v>
      </c>
      <c r="P71" s="11">
        <v>6859</v>
      </c>
    </row>
    <row r="72" spans="2:16" ht="12.75">
      <c r="B72" s="24" t="s">
        <v>25</v>
      </c>
      <c r="C72" s="9">
        <v>5</v>
      </c>
      <c r="D72" s="24" t="s">
        <v>204</v>
      </c>
      <c r="E72" s="11">
        <v>6622</v>
      </c>
      <c r="F72" s="11">
        <v>270</v>
      </c>
      <c r="G72" s="11">
        <v>98</v>
      </c>
      <c r="H72" s="12">
        <f t="shared" si="4"/>
        <v>0.362962962962963</v>
      </c>
      <c r="I72" s="11">
        <v>172</v>
      </c>
      <c r="J72" s="11">
        <v>68</v>
      </c>
      <c r="K72" s="11">
        <v>25</v>
      </c>
      <c r="L72" s="11">
        <v>1068</v>
      </c>
      <c r="M72" s="11">
        <v>1</v>
      </c>
      <c r="N72" s="11">
        <v>5715</v>
      </c>
      <c r="O72" s="26">
        <f t="shared" si="5"/>
        <v>1.1587051618547681</v>
      </c>
      <c r="P72" s="11">
        <v>5909</v>
      </c>
    </row>
    <row r="73" spans="2:16" ht="12.75">
      <c r="B73" s="24" t="s">
        <v>104</v>
      </c>
      <c r="C73" s="9">
        <v>6</v>
      </c>
      <c r="D73" s="24" t="s">
        <v>205</v>
      </c>
      <c r="E73" s="11">
        <v>6653</v>
      </c>
      <c r="F73" s="11">
        <v>202</v>
      </c>
      <c r="G73" s="11">
        <v>82</v>
      </c>
      <c r="H73" s="12">
        <f t="shared" si="4"/>
        <v>0.40594059405940597</v>
      </c>
      <c r="I73" s="11">
        <v>120</v>
      </c>
      <c r="J73" s="11">
        <v>81</v>
      </c>
      <c r="K73" s="11">
        <v>33</v>
      </c>
      <c r="L73" s="11">
        <v>914</v>
      </c>
      <c r="M73" s="11">
        <v>1</v>
      </c>
      <c r="N73" s="11">
        <v>5800</v>
      </c>
      <c r="O73" s="26">
        <f t="shared" si="5"/>
        <v>1.1470689655172415</v>
      </c>
      <c r="P73" s="11">
        <v>5896</v>
      </c>
    </row>
    <row r="74" spans="2:16" ht="12.75">
      <c r="B74" s="24" t="s">
        <v>104</v>
      </c>
      <c r="C74" s="9">
        <v>2</v>
      </c>
      <c r="D74" s="24" t="s">
        <v>206</v>
      </c>
      <c r="E74" s="11">
        <v>6697</v>
      </c>
      <c r="F74" s="11">
        <v>129</v>
      </c>
      <c r="G74" s="11">
        <v>50</v>
      </c>
      <c r="H74" s="12">
        <f t="shared" si="4"/>
        <v>0.3875968992248062</v>
      </c>
      <c r="I74" s="11">
        <v>79</v>
      </c>
      <c r="J74" s="11">
        <v>134</v>
      </c>
      <c r="K74" s="11">
        <v>52</v>
      </c>
      <c r="L74" s="11">
        <v>573</v>
      </c>
      <c r="M74" s="11">
        <v>1</v>
      </c>
      <c r="N74" s="11">
        <v>5921</v>
      </c>
      <c r="O74" s="26">
        <f t="shared" si="5"/>
        <v>1.1310589427461577</v>
      </c>
      <c r="P74" s="11">
        <v>6109</v>
      </c>
    </row>
    <row r="75" spans="2:16" ht="12.75">
      <c r="B75" s="24" t="s">
        <v>101</v>
      </c>
      <c r="C75" s="9">
        <v>7</v>
      </c>
      <c r="D75" s="24" t="s">
        <v>207</v>
      </c>
      <c r="E75" s="11">
        <v>6224</v>
      </c>
      <c r="F75" s="11">
        <v>22</v>
      </c>
      <c r="G75" s="11">
        <v>8</v>
      </c>
      <c r="H75" s="12">
        <f t="shared" si="4"/>
        <v>0.36363636363636365</v>
      </c>
      <c r="I75" s="11">
        <v>14</v>
      </c>
      <c r="J75" s="11">
        <v>778</v>
      </c>
      <c r="K75" s="11">
        <v>283</v>
      </c>
      <c r="L75" s="11">
        <v>3715</v>
      </c>
      <c r="M75" s="11">
        <v>1</v>
      </c>
      <c r="N75" s="11">
        <v>5518</v>
      </c>
      <c r="O75" s="26">
        <f t="shared" si="5"/>
        <v>1.1279449075752084</v>
      </c>
      <c r="P75" s="11">
        <v>5551</v>
      </c>
    </row>
    <row r="76" spans="2:16" ht="12.75">
      <c r="B76" s="24" t="s">
        <v>104</v>
      </c>
      <c r="C76" s="9">
        <v>1</v>
      </c>
      <c r="D76" s="24" t="s">
        <v>208</v>
      </c>
      <c r="E76" s="11">
        <v>5383</v>
      </c>
      <c r="F76" s="11">
        <v>136</v>
      </c>
      <c r="G76" s="11">
        <v>82</v>
      </c>
      <c r="H76" s="12">
        <f t="shared" si="4"/>
        <v>0.6029411764705882</v>
      </c>
      <c r="I76" s="11">
        <v>54</v>
      </c>
      <c r="J76" s="11">
        <v>66</v>
      </c>
      <c r="K76" s="11">
        <v>40</v>
      </c>
      <c r="L76" s="11">
        <v>364</v>
      </c>
      <c r="M76" s="11">
        <v>1</v>
      </c>
      <c r="N76" s="11">
        <v>4812</v>
      </c>
      <c r="O76" s="26">
        <f t="shared" si="5"/>
        <v>1.1186616791354946</v>
      </c>
      <c r="P76" s="11">
        <v>4899</v>
      </c>
    </row>
    <row r="77" spans="2:16" ht="12.75">
      <c r="B77" s="24" t="s">
        <v>29</v>
      </c>
      <c r="C77" s="9">
        <v>1</v>
      </c>
      <c r="D77" s="24" t="s">
        <v>209</v>
      </c>
      <c r="E77" s="11">
        <v>6603</v>
      </c>
      <c r="F77" s="11">
        <v>47</v>
      </c>
      <c r="G77" s="11">
        <v>20</v>
      </c>
      <c r="H77" s="12">
        <f t="shared" si="4"/>
        <v>0.425531914893617</v>
      </c>
      <c r="I77" s="11">
        <v>27</v>
      </c>
      <c r="J77" s="11">
        <v>330</v>
      </c>
      <c r="K77" s="11">
        <v>140</v>
      </c>
      <c r="L77" s="11">
        <v>1815</v>
      </c>
      <c r="M77" s="11">
        <v>5</v>
      </c>
      <c r="N77" s="11">
        <v>5993</v>
      </c>
      <c r="O77" s="26">
        <f t="shared" si="5"/>
        <v>1.1017854163190388</v>
      </c>
      <c r="P77" s="11">
        <v>2673</v>
      </c>
    </row>
    <row r="78" spans="2:16" ht="12.75">
      <c r="B78" s="24" t="s">
        <v>325</v>
      </c>
      <c r="C78" s="9">
        <v>3</v>
      </c>
      <c r="D78" s="24" t="s">
        <v>210</v>
      </c>
      <c r="E78" s="11">
        <v>6120</v>
      </c>
      <c r="F78" s="11">
        <v>103</v>
      </c>
      <c r="G78" s="11">
        <v>52</v>
      </c>
      <c r="H78" s="12">
        <f t="shared" si="4"/>
        <v>0.5048543689320388</v>
      </c>
      <c r="I78" s="11">
        <v>51</v>
      </c>
      <c r="J78" s="11">
        <v>118</v>
      </c>
      <c r="K78" s="11">
        <v>59</v>
      </c>
      <c r="L78" s="11">
        <v>512</v>
      </c>
      <c r="M78" s="11">
        <v>1</v>
      </c>
      <c r="N78" s="11">
        <v>5617</v>
      </c>
      <c r="O78" s="26">
        <f t="shared" si="5"/>
        <v>1.0895495816272032</v>
      </c>
      <c r="P78" s="11">
        <v>5753</v>
      </c>
    </row>
    <row r="79" spans="2:16" ht="12.75">
      <c r="B79" s="24" t="s">
        <v>113</v>
      </c>
      <c r="C79" s="9">
        <v>4</v>
      </c>
      <c r="D79" s="24" t="s">
        <v>211</v>
      </c>
      <c r="E79" s="11">
        <v>7077</v>
      </c>
      <c r="F79" s="11">
        <v>35</v>
      </c>
      <c r="G79" s="11">
        <v>18</v>
      </c>
      <c r="H79" s="12">
        <f t="shared" si="4"/>
        <v>0.5142857142857142</v>
      </c>
      <c r="I79" s="11">
        <v>17</v>
      </c>
      <c r="J79" s="11">
        <v>393</v>
      </c>
      <c r="K79" s="11">
        <v>202</v>
      </c>
      <c r="L79" s="11">
        <v>1726</v>
      </c>
      <c r="M79" s="11">
        <v>1</v>
      </c>
      <c r="N79" s="11">
        <v>6546</v>
      </c>
      <c r="O79" s="26">
        <f t="shared" si="5"/>
        <v>1.0811182401466544</v>
      </c>
      <c r="P79" s="11">
        <v>5190</v>
      </c>
    </row>
    <row r="80" spans="2:16" ht="12.75">
      <c r="B80" s="24" t="s">
        <v>104</v>
      </c>
      <c r="C80" s="9">
        <v>5</v>
      </c>
      <c r="D80" s="24" t="s">
        <v>212</v>
      </c>
      <c r="E80" s="11">
        <v>6099</v>
      </c>
      <c r="F80" s="11">
        <v>96</v>
      </c>
      <c r="G80" s="11">
        <v>54</v>
      </c>
      <c r="H80" s="12">
        <f t="shared" si="4"/>
        <v>0.5625</v>
      </c>
      <c r="I80" s="11">
        <v>42</v>
      </c>
      <c r="J80" s="11">
        <v>113</v>
      </c>
      <c r="K80" s="11">
        <v>64</v>
      </c>
      <c r="L80" s="11">
        <v>472</v>
      </c>
      <c r="M80" s="11">
        <v>1</v>
      </c>
      <c r="N80" s="11">
        <v>5766</v>
      </c>
      <c r="O80" s="26">
        <f t="shared" si="5"/>
        <v>1.0577523413111343</v>
      </c>
      <c r="P80" s="11">
        <v>5000</v>
      </c>
    </row>
    <row r="81" spans="2:16" ht="12.75">
      <c r="B81" s="24" t="s">
        <v>319</v>
      </c>
      <c r="C81" s="9">
        <v>39</v>
      </c>
      <c r="D81" s="24" t="s">
        <v>213</v>
      </c>
      <c r="E81" s="11">
        <v>5189</v>
      </c>
      <c r="F81" s="11">
        <v>21</v>
      </c>
      <c r="G81" s="11">
        <v>13</v>
      </c>
      <c r="H81" s="12">
        <f t="shared" si="4"/>
        <v>0.6190476190476191</v>
      </c>
      <c r="I81" s="11">
        <v>8</v>
      </c>
      <c r="J81" s="11">
        <v>399</v>
      </c>
      <c r="K81" s="11">
        <v>247</v>
      </c>
      <c r="L81" s="11">
        <v>2747</v>
      </c>
      <c r="M81" s="11">
        <v>7</v>
      </c>
      <c r="N81" s="11">
        <v>5014</v>
      </c>
      <c r="O81" s="26">
        <f t="shared" si="5"/>
        <v>1.0349022736338254</v>
      </c>
      <c r="P81" s="11">
        <v>3509</v>
      </c>
    </row>
    <row r="82" spans="2:16" ht="12.75">
      <c r="B82" s="24" t="s">
        <v>214</v>
      </c>
      <c r="C82" s="9">
        <v>12</v>
      </c>
      <c r="D82" s="24" t="s">
        <v>215</v>
      </c>
      <c r="E82" s="11">
        <v>6007</v>
      </c>
      <c r="F82" s="11">
        <v>96</v>
      </c>
      <c r="G82" s="11">
        <v>46</v>
      </c>
      <c r="H82" s="12">
        <f t="shared" si="4"/>
        <v>0.4791666666666667</v>
      </c>
      <c r="I82" s="11">
        <v>50</v>
      </c>
      <c r="J82" s="11">
        <v>131</v>
      </c>
      <c r="K82" s="11">
        <v>63</v>
      </c>
      <c r="L82" s="11">
        <v>2968</v>
      </c>
      <c r="M82" s="11">
        <v>1</v>
      </c>
      <c r="N82" s="11">
        <v>6593</v>
      </c>
      <c r="O82" s="26">
        <f t="shared" si="5"/>
        <v>0.9111178522675565</v>
      </c>
      <c r="P82" s="11">
        <v>1096</v>
      </c>
    </row>
    <row r="83" spans="2:16" ht="12.75">
      <c r="B83" s="24" t="s">
        <v>318</v>
      </c>
      <c r="C83" s="9">
        <v>1</v>
      </c>
      <c r="D83" s="24" t="s">
        <v>216</v>
      </c>
      <c r="E83" s="11">
        <v>4943</v>
      </c>
      <c r="F83" s="11">
        <v>392</v>
      </c>
      <c r="G83" s="11">
        <v>99</v>
      </c>
      <c r="H83" s="12">
        <f t="shared" si="4"/>
        <v>0.25255102040816324</v>
      </c>
      <c r="I83" s="11">
        <v>293</v>
      </c>
      <c r="J83" s="11">
        <v>50</v>
      </c>
      <c r="K83" s="11">
        <v>13</v>
      </c>
      <c r="L83" s="11">
        <v>386</v>
      </c>
      <c r="M83" s="11">
        <v>1</v>
      </c>
      <c r="N83" s="11">
        <v>6071</v>
      </c>
      <c r="O83" s="26">
        <f t="shared" si="5"/>
        <v>0.8141986493164224</v>
      </c>
      <c r="P83" s="11">
        <v>2313</v>
      </c>
    </row>
    <row r="84" spans="2:16" ht="12.75">
      <c r="B84" s="24" t="s">
        <v>196</v>
      </c>
      <c r="C84" s="9">
        <v>12</v>
      </c>
      <c r="D84" s="24" t="s">
        <v>217</v>
      </c>
      <c r="E84" s="11">
        <v>4218</v>
      </c>
      <c r="F84" s="11">
        <v>268</v>
      </c>
      <c r="G84" s="11">
        <v>83</v>
      </c>
      <c r="H84" s="12">
        <f t="shared" si="4"/>
        <v>0.30970149253731344</v>
      </c>
      <c r="I84" s="11">
        <v>185</v>
      </c>
      <c r="J84" s="11">
        <v>51</v>
      </c>
      <c r="K84" s="11">
        <v>16</v>
      </c>
      <c r="L84" s="11">
        <v>1147</v>
      </c>
      <c r="M84" s="11">
        <v>1</v>
      </c>
      <c r="N84" s="11">
        <v>6193</v>
      </c>
      <c r="O84" s="26">
        <f t="shared" si="5"/>
        <v>0.6810915549814307</v>
      </c>
      <c r="P84" s="11">
        <v>3693</v>
      </c>
    </row>
    <row r="85" spans="2:16" ht="12.75">
      <c r="B85" s="24" t="s">
        <v>322</v>
      </c>
      <c r="C85" s="9">
        <v>5</v>
      </c>
      <c r="D85" s="24" t="s">
        <v>218</v>
      </c>
      <c r="E85" s="11">
        <v>3567</v>
      </c>
      <c r="F85" s="11">
        <v>151</v>
      </c>
      <c r="G85" s="11">
        <v>80</v>
      </c>
      <c r="H85" s="12">
        <f t="shared" si="4"/>
        <v>0.5298013245033113</v>
      </c>
      <c r="I85" s="11">
        <v>71</v>
      </c>
      <c r="J85" s="11">
        <v>45</v>
      </c>
      <c r="K85" s="11">
        <v>24</v>
      </c>
      <c r="L85" s="11">
        <v>359</v>
      </c>
      <c r="M85" s="11">
        <v>1</v>
      </c>
      <c r="N85" s="11">
        <v>6032</v>
      </c>
      <c r="O85" s="26">
        <f t="shared" si="5"/>
        <v>0.5913461538461539</v>
      </c>
      <c r="P85" s="11">
        <v>2021</v>
      </c>
    </row>
    <row r="86" spans="2:16" ht="12.75">
      <c r="B86" s="24" t="s">
        <v>318</v>
      </c>
      <c r="C86" s="9">
        <v>18</v>
      </c>
      <c r="D86" s="24" t="s">
        <v>219</v>
      </c>
      <c r="E86" s="11">
        <v>3634</v>
      </c>
      <c r="F86" s="11">
        <v>424</v>
      </c>
      <c r="G86" s="11">
        <v>53</v>
      </c>
      <c r="H86" s="12">
        <f t="shared" si="4"/>
        <v>0.125</v>
      </c>
      <c r="I86" s="11">
        <v>371</v>
      </c>
      <c r="J86" s="11">
        <v>69</v>
      </c>
      <c r="K86" s="11">
        <v>9</v>
      </c>
      <c r="L86" s="11">
        <v>611</v>
      </c>
      <c r="M86" s="11">
        <v>1</v>
      </c>
      <c r="N86" s="11">
        <v>6297</v>
      </c>
      <c r="O86" s="26">
        <f t="shared" si="5"/>
        <v>0.5771002064475147</v>
      </c>
      <c r="P86" s="11">
        <v>679</v>
      </c>
    </row>
    <row r="87" spans="2:16" ht="12.75">
      <c r="B87" s="24" t="s">
        <v>36</v>
      </c>
      <c r="C87" s="9">
        <v>13</v>
      </c>
      <c r="D87" s="24" t="s">
        <v>220</v>
      </c>
      <c r="E87" s="11">
        <v>2993</v>
      </c>
      <c r="F87" s="11">
        <v>9</v>
      </c>
      <c r="G87" s="11">
        <v>7</v>
      </c>
      <c r="H87" s="12">
        <f t="shared" si="4"/>
        <v>0.7777777777777778</v>
      </c>
      <c r="I87" s="11">
        <v>2</v>
      </c>
      <c r="J87" s="11">
        <v>428</v>
      </c>
      <c r="K87" s="11">
        <v>333</v>
      </c>
      <c r="L87" s="11">
        <v>1152</v>
      </c>
      <c r="M87" s="11">
        <v>40</v>
      </c>
      <c r="N87" s="11">
        <v>5195</v>
      </c>
      <c r="O87" s="26">
        <f t="shared" si="5"/>
        <v>0.5761308950914341</v>
      </c>
      <c r="P87" s="11">
        <v>2699</v>
      </c>
    </row>
    <row r="88" spans="2:16" ht="12.75">
      <c r="B88" s="24" t="s">
        <v>326</v>
      </c>
      <c r="C88" s="9">
        <v>4</v>
      </c>
      <c r="D88" s="24" t="s">
        <v>221</v>
      </c>
      <c r="E88" s="11">
        <v>3334</v>
      </c>
      <c r="F88" s="11">
        <v>64</v>
      </c>
      <c r="G88" s="11">
        <v>30</v>
      </c>
      <c r="H88" s="12">
        <f t="shared" si="4"/>
        <v>0.46875</v>
      </c>
      <c r="I88" s="11">
        <v>34</v>
      </c>
      <c r="J88" s="11">
        <v>111</v>
      </c>
      <c r="K88" s="11">
        <v>52</v>
      </c>
      <c r="L88" s="11">
        <v>1061</v>
      </c>
      <c r="M88" s="11">
        <v>1</v>
      </c>
      <c r="N88" s="11">
        <v>6595</v>
      </c>
      <c r="O88" s="26">
        <f t="shared" si="5"/>
        <v>0.5055344958301744</v>
      </c>
      <c r="P88" s="11">
        <v>961</v>
      </c>
    </row>
    <row r="89" spans="2:16" ht="12.75">
      <c r="B89" s="24" t="s">
        <v>214</v>
      </c>
      <c r="C89" s="9">
        <v>11</v>
      </c>
      <c r="D89" s="24" t="s">
        <v>222</v>
      </c>
      <c r="E89" s="11">
        <v>2868</v>
      </c>
      <c r="F89" s="11">
        <v>21</v>
      </c>
      <c r="G89" s="11">
        <v>10</v>
      </c>
      <c r="H89" s="12">
        <f t="shared" si="4"/>
        <v>0.47619047619047616</v>
      </c>
      <c r="I89" s="11">
        <v>11</v>
      </c>
      <c r="J89" s="11">
        <v>287</v>
      </c>
      <c r="K89" s="11">
        <v>137</v>
      </c>
      <c r="L89" s="11">
        <v>608</v>
      </c>
      <c r="M89" s="11">
        <v>10</v>
      </c>
      <c r="N89" s="11">
        <v>5895</v>
      </c>
      <c r="O89" s="26">
        <f t="shared" si="5"/>
        <v>0.4865139949109415</v>
      </c>
      <c r="P89" s="11">
        <v>1609</v>
      </c>
    </row>
    <row r="90" spans="2:16" ht="12.75">
      <c r="B90" s="24" t="s">
        <v>91</v>
      </c>
      <c r="C90" s="9">
        <v>3</v>
      </c>
      <c r="D90" s="24" t="s">
        <v>223</v>
      </c>
      <c r="E90" s="11">
        <v>2787</v>
      </c>
      <c r="F90" s="11">
        <v>166</v>
      </c>
      <c r="G90" s="11">
        <v>55</v>
      </c>
      <c r="H90" s="12">
        <f t="shared" si="4"/>
        <v>0.3313253012048193</v>
      </c>
      <c r="I90" s="11">
        <v>111</v>
      </c>
      <c r="J90" s="11">
        <v>51</v>
      </c>
      <c r="K90" s="11">
        <v>17</v>
      </c>
      <c r="L90" s="11">
        <v>482</v>
      </c>
      <c r="M90" s="11">
        <v>1</v>
      </c>
      <c r="N90" s="11">
        <v>5870</v>
      </c>
      <c r="O90" s="26">
        <f t="shared" si="5"/>
        <v>0.4747870528109029</v>
      </c>
      <c r="P90" s="11">
        <v>1794</v>
      </c>
    </row>
    <row r="91" spans="2:16" ht="12.75">
      <c r="B91" s="24" t="s">
        <v>318</v>
      </c>
      <c r="C91" s="9">
        <v>16</v>
      </c>
      <c r="D91" s="24" t="s">
        <v>224</v>
      </c>
      <c r="E91" s="11">
        <v>2488</v>
      </c>
      <c r="F91" s="11">
        <v>393</v>
      </c>
      <c r="G91" s="11">
        <v>79</v>
      </c>
      <c r="H91" s="12">
        <f t="shared" si="4"/>
        <v>0.2010178117048346</v>
      </c>
      <c r="I91" s="11">
        <v>314</v>
      </c>
      <c r="J91" s="11">
        <v>31</v>
      </c>
      <c r="K91" s="11">
        <v>6</v>
      </c>
      <c r="L91" s="11">
        <v>96</v>
      </c>
      <c r="M91" s="11">
        <v>1</v>
      </c>
      <c r="N91" s="11">
        <v>6391</v>
      </c>
      <c r="O91" s="26">
        <f t="shared" si="5"/>
        <v>0.3892974495384134</v>
      </c>
      <c r="P91" s="11">
        <v>445</v>
      </c>
    </row>
    <row r="92" spans="2:16" ht="12.75">
      <c r="B92" s="24" t="s">
        <v>318</v>
      </c>
      <c r="C92" s="9">
        <v>2</v>
      </c>
      <c r="D92" s="24" t="s">
        <v>225</v>
      </c>
      <c r="E92" s="11">
        <v>2595</v>
      </c>
      <c r="F92" s="11">
        <v>393</v>
      </c>
      <c r="G92" s="11">
        <v>78</v>
      </c>
      <c r="H92" s="12">
        <f t="shared" si="4"/>
        <v>0.1984732824427481</v>
      </c>
      <c r="I92" s="11">
        <v>315</v>
      </c>
      <c r="J92" s="11">
        <v>33</v>
      </c>
      <c r="K92" s="11">
        <v>7</v>
      </c>
      <c r="L92" s="11">
        <v>119</v>
      </c>
      <c r="M92" s="11">
        <v>1</v>
      </c>
      <c r="N92" s="11">
        <v>7187</v>
      </c>
      <c r="O92" s="26">
        <f t="shared" si="5"/>
        <v>0.3610685960762488</v>
      </c>
      <c r="P92" s="11">
        <v>1168</v>
      </c>
    </row>
    <row r="93" spans="2:16" ht="12.75">
      <c r="B93" s="24" t="s">
        <v>113</v>
      </c>
      <c r="C93" s="9">
        <v>3</v>
      </c>
      <c r="D93" s="24" t="s">
        <v>226</v>
      </c>
      <c r="E93" s="11">
        <v>2025</v>
      </c>
      <c r="F93" s="11">
        <v>162</v>
      </c>
      <c r="G93" s="11">
        <v>79</v>
      </c>
      <c r="H93" s="12">
        <f t="shared" si="4"/>
        <v>0.4876543209876543</v>
      </c>
      <c r="I93" s="11">
        <v>83</v>
      </c>
      <c r="J93" s="11">
        <v>26</v>
      </c>
      <c r="K93" s="11">
        <v>13</v>
      </c>
      <c r="L93" s="11">
        <v>505</v>
      </c>
      <c r="M93" s="11">
        <v>1</v>
      </c>
      <c r="N93" s="11">
        <v>6382</v>
      </c>
      <c r="O93" s="26">
        <f t="shared" si="5"/>
        <v>0.31729865246004385</v>
      </c>
      <c r="P93" s="11">
        <v>1691</v>
      </c>
    </row>
    <row r="94" spans="2:16" ht="12.75">
      <c r="B94" s="24" t="s">
        <v>319</v>
      </c>
      <c r="C94" s="9">
        <v>37</v>
      </c>
      <c r="D94" s="24" t="s">
        <v>228</v>
      </c>
      <c r="E94" s="11">
        <v>1711</v>
      </c>
      <c r="F94" s="11">
        <v>139</v>
      </c>
      <c r="G94" s="11">
        <v>67</v>
      </c>
      <c r="H94" s="12">
        <f t="shared" si="4"/>
        <v>0.48201438848920863</v>
      </c>
      <c r="I94" s="11">
        <v>72</v>
      </c>
      <c r="J94" s="11">
        <v>26</v>
      </c>
      <c r="K94" s="11">
        <v>12</v>
      </c>
      <c r="L94" s="11">
        <v>219</v>
      </c>
      <c r="M94" s="11">
        <v>1</v>
      </c>
      <c r="N94" s="11">
        <v>5532</v>
      </c>
      <c r="O94" s="26">
        <f t="shared" si="5"/>
        <v>0.30929139551699203</v>
      </c>
      <c r="P94" s="11">
        <v>1491</v>
      </c>
    </row>
    <row r="95" spans="2:16" ht="12.75">
      <c r="B95" s="24" t="s">
        <v>82</v>
      </c>
      <c r="C95" s="9">
        <v>10</v>
      </c>
      <c r="D95" s="24" t="s">
        <v>227</v>
      </c>
      <c r="E95" s="11">
        <v>1778</v>
      </c>
      <c r="F95" s="11">
        <v>72</v>
      </c>
      <c r="G95" s="11">
        <v>27</v>
      </c>
      <c r="H95" s="12">
        <f t="shared" si="4"/>
        <v>0.375</v>
      </c>
      <c r="I95" s="11">
        <v>45</v>
      </c>
      <c r="J95" s="11">
        <v>66</v>
      </c>
      <c r="K95" s="11">
        <v>25</v>
      </c>
      <c r="L95" s="11">
        <v>366</v>
      </c>
      <c r="M95" s="11">
        <v>1</v>
      </c>
      <c r="N95" s="11">
        <v>5749</v>
      </c>
      <c r="O95" s="26">
        <f t="shared" si="5"/>
        <v>0.3092711775961037</v>
      </c>
      <c r="P95" s="11">
        <v>1296</v>
      </c>
    </row>
    <row r="96" spans="2:16" ht="12.75">
      <c r="B96" s="24" t="s">
        <v>113</v>
      </c>
      <c r="C96" s="9">
        <v>3</v>
      </c>
      <c r="D96" s="24" t="s">
        <v>229</v>
      </c>
      <c r="E96" s="11">
        <v>1734</v>
      </c>
      <c r="F96" s="11">
        <v>53</v>
      </c>
      <c r="G96" s="11">
        <v>25</v>
      </c>
      <c r="H96" s="12">
        <f t="shared" si="4"/>
        <v>0.4716981132075472</v>
      </c>
      <c r="I96" s="11">
        <v>28</v>
      </c>
      <c r="J96" s="11">
        <v>69</v>
      </c>
      <c r="K96" s="11">
        <v>33</v>
      </c>
      <c r="L96" s="11">
        <v>541</v>
      </c>
      <c r="M96" s="11">
        <v>1</v>
      </c>
      <c r="N96" s="11">
        <v>6382</v>
      </c>
      <c r="O96" s="26">
        <f t="shared" si="5"/>
        <v>0.2717016609213413</v>
      </c>
      <c r="P96" s="11">
        <v>1448</v>
      </c>
    </row>
    <row r="97" spans="2:16" ht="12.75">
      <c r="B97" s="24" t="s">
        <v>319</v>
      </c>
      <c r="C97" s="9">
        <v>7</v>
      </c>
      <c r="D97" s="24" t="s">
        <v>230</v>
      </c>
      <c r="E97" s="11">
        <v>1521</v>
      </c>
      <c r="F97" s="11">
        <v>55</v>
      </c>
      <c r="G97" s="11">
        <v>18</v>
      </c>
      <c r="H97" s="12">
        <f t="shared" si="4"/>
        <v>0.32727272727272727</v>
      </c>
      <c r="I97" s="11">
        <v>37</v>
      </c>
      <c r="J97" s="11">
        <v>85</v>
      </c>
      <c r="K97" s="11">
        <v>28</v>
      </c>
      <c r="L97" s="11">
        <v>465</v>
      </c>
      <c r="M97" s="11">
        <v>1</v>
      </c>
      <c r="N97" s="11">
        <v>5871</v>
      </c>
      <c r="O97" s="26">
        <f t="shared" si="5"/>
        <v>0.25907000510986206</v>
      </c>
      <c r="P97" s="11">
        <v>227</v>
      </c>
    </row>
    <row r="98" spans="2:16" ht="12.75">
      <c r="B98" s="24" t="s">
        <v>36</v>
      </c>
      <c r="C98" s="9">
        <v>8</v>
      </c>
      <c r="D98" s="24" t="s">
        <v>231</v>
      </c>
      <c r="E98" s="11">
        <v>1462</v>
      </c>
      <c r="F98" s="11">
        <v>46</v>
      </c>
      <c r="G98" s="11">
        <v>19</v>
      </c>
      <c r="H98" s="12">
        <f t="shared" si="4"/>
        <v>0.41304347826086957</v>
      </c>
      <c r="I98" s="11">
        <v>27</v>
      </c>
      <c r="J98" s="11">
        <v>77</v>
      </c>
      <c r="K98" s="11">
        <v>32</v>
      </c>
      <c r="L98" s="11">
        <v>320</v>
      </c>
      <c r="M98" s="11">
        <v>1</v>
      </c>
      <c r="N98" s="11">
        <v>5815</v>
      </c>
      <c r="O98" s="26">
        <f t="shared" si="5"/>
        <v>0.2514187446259673</v>
      </c>
      <c r="P98" s="11">
        <v>1340</v>
      </c>
    </row>
    <row r="99" spans="2:16" ht="12.75">
      <c r="B99" s="24" t="s">
        <v>84</v>
      </c>
      <c r="C99" s="9">
        <v>2</v>
      </c>
      <c r="D99" s="24" t="s">
        <v>232</v>
      </c>
      <c r="E99" s="11">
        <v>1411</v>
      </c>
      <c r="F99" s="11">
        <v>94</v>
      </c>
      <c r="G99" s="11">
        <v>49</v>
      </c>
      <c r="H99" s="12">
        <f t="shared" si="4"/>
        <v>0.5212765957446809</v>
      </c>
      <c r="I99" s="11">
        <v>45</v>
      </c>
      <c r="J99" s="11">
        <v>29</v>
      </c>
      <c r="K99" s="11">
        <v>15</v>
      </c>
      <c r="L99" s="11">
        <v>187</v>
      </c>
      <c r="M99" s="11">
        <v>1</v>
      </c>
      <c r="N99" s="11">
        <v>6047</v>
      </c>
      <c r="O99" s="26">
        <f t="shared" si="5"/>
        <v>0.23333884570861585</v>
      </c>
      <c r="P99" s="11">
        <v>968</v>
      </c>
    </row>
    <row r="100" spans="2:16" ht="12.75">
      <c r="B100" s="24" t="s">
        <v>32</v>
      </c>
      <c r="C100" s="9">
        <v>5</v>
      </c>
      <c r="D100" s="24" t="s">
        <v>233</v>
      </c>
      <c r="E100" s="11">
        <v>1118</v>
      </c>
      <c r="F100" s="11">
        <v>93</v>
      </c>
      <c r="G100" s="11">
        <v>42</v>
      </c>
      <c r="H100" s="12">
        <f aca="true" t="shared" si="6" ref="H100:H131">G100/F100</f>
        <v>0.45161290322580644</v>
      </c>
      <c r="I100" s="11">
        <v>51</v>
      </c>
      <c r="J100" s="11">
        <v>27</v>
      </c>
      <c r="K100" s="11">
        <v>12</v>
      </c>
      <c r="L100" s="11">
        <v>279</v>
      </c>
      <c r="M100" s="11">
        <v>1</v>
      </c>
      <c r="N100" s="11">
        <v>4896</v>
      </c>
      <c r="O100" s="26">
        <f aca="true" t="shared" si="7" ref="O100:O131">E100/N100</f>
        <v>0.22834967320261437</v>
      </c>
      <c r="P100" s="11">
        <v>904</v>
      </c>
    </row>
    <row r="101" spans="2:16" ht="12.75">
      <c r="B101" s="24" t="s">
        <v>25</v>
      </c>
      <c r="C101" s="9">
        <v>7</v>
      </c>
      <c r="D101" s="24" t="s">
        <v>234</v>
      </c>
      <c r="E101" s="11">
        <v>1313</v>
      </c>
      <c r="F101" s="11">
        <v>154</v>
      </c>
      <c r="G101" s="11">
        <v>58</v>
      </c>
      <c r="H101" s="12">
        <f t="shared" si="6"/>
        <v>0.37662337662337664</v>
      </c>
      <c r="I101" s="11">
        <v>96</v>
      </c>
      <c r="J101" s="11">
        <v>23</v>
      </c>
      <c r="K101" s="11">
        <v>9</v>
      </c>
      <c r="L101" s="11">
        <v>623</v>
      </c>
      <c r="M101" s="11">
        <v>1</v>
      </c>
      <c r="N101" s="11">
        <v>5945</v>
      </c>
      <c r="O101" s="26">
        <f t="shared" si="7"/>
        <v>0.2208578637510513</v>
      </c>
      <c r="P101" s="11">
        <v>1084</v>
      </c>
    </row>
    <row r="102" spans="2:16" ht="12.75">
      <c r="B102" s="24" t="s">
        <v>113</v>
      </c>
      <c r="C102" s="9">
        <v>7</v>
      </c>
      <c r="D102" s="24" t="s">
        <v>235</v>
      </c>
      <c r="E102" s="11">
        <v>1439</v>
      </c>
      <c r="F102" s="11">
        <v>135</v>
      </c>
      <c r="G102" s="11">
        <v>71</v>
      </c>
      <c r="H102" s="12">
        <f t="shared" si="6"/>
        <v>0.5259259259259259</v>
      </c>
      <c r="I102" s="11">
        <v>64</v>
      </c>
      <c r="J102" s="11">
        <v>20</v>
      </c>
      <c r="K102" s="11">
        <v>11</v>
      </c>
      <c r="L102" s="11">
        <v>237</v>
      </c>
      <c r="M102" s="11">
        <v>1</v>
      </c>
      <c r="N102" s="11">
        <v>6605</v>
      </c>
      <c r="O102" s="26">
        <f t="shared" si="7"/>
        <v>0.21786525359576078</v>
      </c>
      <c r="P102" s="11">
        <v>1184</v>
      </c>
    </row>
    <row r="103" spans="2:16" ht="12.75">
      <c r="B103" s="24" t="s">
        <v>32</v>
      </c>
      <c r="C103" s="9">
        <v>5</v>
      </c>
      <c r="D103" s="24" t="s">
        <v>236</v>
      </c>
      <c r="E103" s="11">
        <v>1035</v>
      </c>
      <c r="F103" s="11">
        <v>82</v>
      </c>
      <c r="G103" s="11">
        <v>29</v>
      </c>
      <c r="H103" s="12">
        <f t="shared" si="6"/>
        <v>0.35365853658536583</v>
      </c>
      <c r="I103" s="11">
        <v>53</v>
      </c>
      <c r="J103" s="11">
        <v>36</v>
      </c>
      <c r="K103" s="11">
        <v>13</v>
      </c>
      <c r="L103" s="11">
        <v>590</v>
      </c>
      <c r="M103" s="11">
        <v>1</v>
      </c>
      <c r="N103" s="11">
        <v>4896</v>
      </c>
      <c r="O103" s="26">
        <f t="shared" si="7"/>
        <v>0.2113970588235294</v>
      </c>
      <c r="P103" s="11">
        <v>950</v>
      </c>
    </row>
    <row r="104" spans="2:16" ht="12.75">
      <c r="B104" s="24" t="s">
        <v>320</v>
      </c>
      <c r="C104" s="9">
        <v>10</v>
      </c>
      <c r="D104" s="24" t="s">
        <v>237</v>
      </c>
      <c r="E104" s="11">
        <v>1187</v>
      </c>
      <c r="F104" s="11">
        <v>56</v>
      </c>
      <c r="G104" s="11">
        <v>24</v>
      </c>
      <c r="H104" s="12">
        <f t="shared" si="6"/>
        <v>0.42857142857142855</v>
      </c>
      <c r="I104" s="11">
        <v>32</v>
      </c>
      <c r="J104" s="11">
        <v>49</v>
      </c>
      <c r="K104" s="11">
        <v>21</v>
      </c>
      <c r="L104" s="11">
        <v>507</v>
      </c>
      <c r="M104" s="11">
        <v>1</v>
      </c>
      <c r="N104" s="11">
        <v>6037</v>
      </c>
      <c r="O104" s="26">
        <f t="shared" si="7"/>
        <v>0.1966208381646513</v>
      </c>
      <c r="P104" s="11">
        <v>542</v>
      </c>
    </row>
    <row r="105" spans="2:16" ht="12.75">
      <c r="B105" s="24" t="s">
        <v>32</v>
      </c>
      <c r="C105" s="9">
        <v>1</v>
      </c>
      <c r="D105" s="24" t="s">
        <v>238</v>
      </c>
      <c r="E105" s="11">
        <v>877</v>
      </c>
      <c r="F105" s="11">
        <v>42</v>
      </c>
      <c r="G105" s="11">
        <v>12</v>
      </c>
      <c r="H105" s="12">
        <f t="shared" si="6"/>
        <v>0.2857142857142857</v>
      </c>
      <c r="I105" s="11">
        <v>30</v>
      </c>
      <c r="J105" s="11">
        <v>73</v>
      </c>
      <c r="K105" s="11">
        <v>21</v>
      </c>
      <c r="L105" s="11">
        <v>270</v>
      </c>
      <c r="M105" s="11">
        <v>1</v>
      </c>
      <c r="N105" s="11">
        <v>4735</v>
      </c>
      <c r="O105" s="26">
        <f t="shared" si="7"/>
        <v>0.18521647307286168</v>
      </c>
      <c r="P105" s="11">
        <v>603</v>
      </c>
    </row>
    <row r="106" spans="2:16" ht="12.75">
      <c r="B106" s="24" t="s">
        <v>113</v>
      </c>
      <c r="C106" s="9">
        <v>4</v>
      </c>
      <c r="D106" s="24" t="s">
        <v>239</v>
      </c>
      <c r="E106" s="11">
        <v>1169</v>
      </c>
      <c r="F106" s="11">
        <v>44</v>
      </c>
      <c r="G106" s="11">
        <v>16</v>
      </c>
      <c r="H106" s="12">
        <f t="shared" si="6"/>
        <v>0.36363636363636365</v>
      </c>
      <c r="I106" s="11">
        <v>28</v>
      </c>
      <c r="J106" s="11">
        <v>73</v>
      </c>
      <c r="K106" s="11">
        <v>27</v>
      </c>
      <c r="L106" s="11">
        <v>447</v>
      </c>
      <c r="M106" s="11">
        <v>1</v>
      </c>
      <c r="N106" s="11">
        <v>6546</v>
      </c>
      <c r="O106" s="26">
        <f t="shared" si="7"/>
        <v>0.1785823403605255</v>
      </c>
      <c r="P106" s="11">
        <v>873</v>
      </c>
    </row>
    <row r="107" spans="2:16" ht="12.75">
      <c r="B107" s="24" t="s">
        <v>320</v>
      </c>
      <c r="C107" s="9">
        <v>10</v>
      </c>
      <c r="D107" s="24" t="s">
        <v>240</v>
      </c>
      <c r="E107" s="11">
        <v>1029</v>
      </c>
      <c r="F107" s="11">
        <v>62</v>
      </c>
      <c r="G107" s="11">
        <v>33</v>
      </c>
      <c r="H107" s="12">
        <f t="shared" si="6"/>
        <v>0.532258064516129</v>
      </c>
      <c r="I107" s="11">
        <v>29</v>
      </c>
      <c r="J107" s="11">
        <v>31</v>
      </c>
      <c r="K107" s="11">
        <v>17</v>
      </c>
      <c r="L107" s="11">
        <v>277</v>
      </c>
      <c r="M107" s="11">
        <v>1</v>
      </c>
      <c r="N107" s="11">
        <v>6037</v>
      </c>
      <c r="O107" s="26">
        <f t="shared" si="7"/>
        <v>0.17044889845949976</v>
      </c>
      <c r="P107" s="11">
        <v>901</v>
      </c>
    </row>
    <row r="108" spans="2:16" ht="12.75">
      <c r="B108" s="24" t="s">
        <v>25</v>
      </c>
      <c r="C108" s="9">
        <v>2</v>
      </c>
      <c r="D108" s="24" t="s">
        <v>241</v>
      </c>
      <c r="E108" s="11">
        <v>1049</v>
      </c>
      <c r="F108" s="11">
        <v>30</v>
      </c>
      <c r="G108" s="11">
        <v>11</v>
      </c>
      <c r="H108" s="12">
        <f t="shared" si="6"/>
        <v>0.36666666666666664</v>
      </c>
      <c r="I108" s="11">
        <v>19</v>
      </c>
      <c r="J108" s="11">
        <v>95</v>
      </c>
      <c r="K108" s="11">
        <v>35</v>
      </c>
      <c r="L108" s="11">
        <v>480</v>
      </c>
      <c r="M108" s="11">
        <v>1</v>
      </c>
      <c r="N108" s="11">
        <v>6242</v>
      </c>
      <c r="O108" s="26">
        <f t="shared" si="7"/>
        <v>0.1680551105414931</v>
      </c>
      <c r="P108" s="11">
        <v>989</v>
      </c>
    </row>
    <row r="109" spans="2:16" ht="12.75">
      <c r="B109" s="24" t="s">
        <v>318</v>
      </c>
      <c r="C109" s="9">
        <v>24</v>
      </c>
      <c r="D109" s="24" t="s">
        <v>242</v>
      </c>
      <c r="E109" s="11">
        <v>1060</v>
      </c>
      <c r="F109" s="11">
        <v>393</v>
      </c>
      <c r="G109" s="11">
        <v>64</v>
      </c>
      <c r="H109" s="12">
        <f t="shared" si="6"/>
        <v>0.1628498727735369</v>
      </c>
      <c r="I109" s="11">
        <v>329</v>
      </c>
      <c r="J109" s="11">
        <v>17</v>
      </c>
      <c r="K109" s="11">
        <v>3</v>
      </c>
      <c r="L109" s="11">
        <v>81</v>
      </c>
      <c r="M109" s="11">
        <v>1</v>
      </c>
      <c r="N109" s="11">
        <v>6615</v>
      </c>
      <c r="O109" s="26">
        <f t="shared" si="7"/>
        <v>0.1602418745275888</v>
      </c>
      <c r="P109" s="11">
        <v>354</v>
      </c>
    </row>
    <row r="110" spans="2:16" ht="12.75">
      <c r="B110" s="24" t="s">
        <v>32</v>
      </c>
      <c r="C110" s="9">
        <v>4</v>
      </c>
      <c r="D110" s="24" t="s">
        <v>243</v>
      </c>
      <c r="E110" s="11">
        <v>938</v>
      </c>
      <c r="F110" s="11">
        <v>96</v>
      </c>
      <c r="G110" s="11">
        <v>27</v>
      </c>
      <c r="H110" s="12">
        <f t="shared" si="6"/>
        <v>0.28125</v>
      </c>
      <c r="I110" s="11">
        <v>69</v>
      </c>
      <c r="J110" s="11">
        <v>35</v>
      </c>
      <c r="K110" s="11">
        <v>10</v>
      </c>
      <c r="L110" s="11">
        <v>621</v>
      </c>
      <c r="M110" s="11">
        <v>1</v>
      </c>
      <c r="N110" s="11">
        <v>6204</v>
      </c>
      <c r="O110" s="26">
        <f t="shared" si="7"/>
        <v>0.15119277885235333</v>
      </c>
      <c r="P110" s="11">
        <v>658</v>
      </c>
    </row>
    <row r="111" spans="2:16" ht="12.75">
      <c r="B111" s="24" t="s">
        <v>319</v>
      </c>
      <c r="C111" s="9">
        <v>29</v>
      </c>
      <c r="D111" s="24" t="s">
        <v>244</v>
      </c>
      <c r="E111" s="11">
        <v>747</v>
      </c>
      <c r="F111" s="11">
        <v>116</v>
      </c>
      <c r="G111" s="11">
        <v>26</v>
      </c>
      <c r="H111" s="12">
        <f t="shared" si="6"/>
        <v>0.22413793103448276</v>
      </c>
      <c r="I111" s="11">
        <v>90</v>
      </c>
      <c r="J111" s="11">
        <v>29</v>
      </c>
      <c r="K111" s="11">
        <v>6</v>
      </c>
      <c r="L111" s="11">
        <v>84</v>
      </c>
      <c r="M111" s="11">
        <v>1</v>
      </c>
      <c r="N111" s="11">
        <v>5819</v>
      </c>
      <c r="O111" s="26">
        <f t="shared" si="7"/>
        <v>0.12837257260697715</v>
      </c>
      <c r="P111" s="11">
        <v>381</v>
      </c>
    </row>
    <row r="112" spans="2:16" ht="12.75">
      <c r="B112" s="24" t="s">
        <v>214</v>
      </c>
      <c r="C112" s="9">
        <v>5</v>
      </c>
      <c r="D112" s="24" t="s">
        <v>245</v>
      </c>
      <c r="E112" s="11">
        <v>637</v>
      </c>
      <c r="F112" s="11">
        <v>50</v>
      </c>
      <c r="G112" s="11">
        <v>27</v>
      </c>
      <c r="H112" s="12">
        <f t="shared" si="6"/>
        <v>0.54</v>
      </c>
      <c r="I112" s="11">
        <v>23</v>
      </c>
      <c r="J112" s="11">
        <v>24</v>
      </c>
      <c r="K112" s="11">
        <v>13</v>
      </c>
      <c r="L112" s="11">
        <v>70</v>
      </c>
      <c r="M112" s="11">
        <v>1</v>
      </c>
      <c r="N112" s="11">
        <v>5699</v>
      </c>
      <c r="O112" s="26">
        <f t="shared" si="7"/>
        <v>0.1117739954377961</v>
      </c>
      <c r="P112" s="11">
        <v>575</v>
      </c>
    </row>
    <row r="113" spans="2:16" ht="12.75">
      <c r="B113" s="24" t="s">
        <v>34</v>
      </c>
      <c r="C113" s="9">
        <v>6</v>
      </c>
      <c r="D113" s="24" t="s">
        <v>246</v>
      </c>
      <c r="E113" s="11">
        <v>745</v>
      </c>
      <c r="F113" s="11">
        <v>36</v>
      </c>
      <c r="G113" s="11">
        <v>11</v>
      </c>
      <c r="H113" s="12">
        <f t="shared" si="6"/>
        <v>0.3055555555555556</v>
      </c>
      <c r="I113" s="11">
        <v>25</v>
      </c>
      <c r="J113" s="11">
        <v>68</v>
      </c>
      <c r="K113" s="11">
        <v>21</v>
      </c>
      <c r="L113" s="11">
        <v>395</v>
      </c>
      <c r="M113" s="11">
        <v>1</v>
      </c>
      <c r="N113" s="11">
        <v>6740</v>
      </c>
      <c r="O113" s="26">
        <f t="shared" si="7"/>
        <v>0.11053412462908012</v>
      </c>
      <c r="P113" s="11">
        <v>498</v>
      </c>
    </row>
    <row r="114" spans="2:16" ht="12.75">
      <c r="B114" s="24" t="s">
        <v>36</v>
      </c>
      <c r="C114" s="9">
        <v>9</v>
      </c>
      <c r="D114" s="24" t="s">
        <v>247</v>
      </c>
      <c r="E114" s="11">
        <v>653</v>
      </c>
      <c r="F114" s="11">
        <v>47</v>
      </c>
      <c r="G114" s="11">
        <v>23</v>
      </c>
      <c r="H114" s="12">
        <f t="shared" si="6"/>
        <v>0.48936170212765956</v>
      </c>
      <c r="I114" s="11">
        <v>24</v>
      </c>
      <c r="J114" s="11">
        <v>28</v>
      </c>
      <c r="K114" s="11">
        <v>14</v>
      </c>
      <c r="L114" s="11">
        <v>180</v>
      </c>
      <c r="M114" s="11">
        <v>1</v>
      </c>
      <c r="N114" s="11">
        <v>6103</v>
      </c>
      <c r="O114" s="26">
        <f t="shared" si="7"/>
        <v>0.10699655906931017</v>
      </c>
      <c r="P114" s="11">
        <v>376</v>
      </c>
    </row>
    <row r="115" spans="2:16" ht="12.75">
      <c r="B115" s="24" t="s">
        <v>82</v>
      </c>
      <c r="C115" s="9">
        <v>6</v>
      </c>
      <c r="D115" s="24" t="s">
        <v>248</v>
      </c>
      <c r="E115" s="11">
        <v>635</v>
      </c>
      <c r="F115" s="11">
        <v>98</v>
      </c>
      <c r="G115" s="11">
        <v>23</v>
      </c>
      <c r="H115" s="12">
        <f t="shared" si="6"/>
        <v>0.23469387755102042</v>
      </c>
      <c r="I115" s="11">
        <v>75</v>
      </c>
      <c r="J115" s="11">
        <v>28</v>
      </c>
      <c r="K115" s="11">
        <v>6</v>
      </c>
      <c r="L115" s="11">
        <v>242</v>
      </c>
      <c r="M115" s="11">
        <v>1</v>
      </c>
      <c r="N115" s="11">
        <v>6141</v>
      </c>
      <c r="O115" s="26">
        <f t="shared" si="7"/>
        <v>0.10340335450252403</v>
      </c>
      <c r="P115" s="11">
        <v>395</v>
      </c>
    </row>
    <row r="116" spans="2:16" ht="12.75">
      <c r="B116" s="24" t="s">
        <v>318</v>
      </c>
      <c r="C116" s="9">
        <v>9</v>
      </c>
      <c r="D116" s="24" t="s">
        <v>249</v>
      </c>
      <c r="E116" s="11">
        <v>528</v>
      </c>
      <c r="F116" s="11">
        <v>394</v>
      </c>
      <c r="G116" s="11">
        <v>63</v>
      </c>
      <c r="H116" s="12">
        <f t="shared" si="6"/>
        <v>0.1598984771573604</v>
      </c>
      <c r="I116" s="11">
        <v>331</v>
      </c>
      <c r="J116" s="11">
        <v>8</v>
      </c>
      <c r="K116" s="11">
        <v>1</v>
      </c>
      <c r="L116" s="11">
        <v>90</v>
      </c>
      <c r="M116" s="11">
        <v>1</v>
      </c>
      <c r="N116" s="11">
        <v>5721</v>
      </c>
      <c r="O116" s="26">
        <f t="shared" si="7"/>
        <v>0.09229155742003146</v>
      </c>
      <c r="P116" s="11">
        <v>361</v>
      </c>
    </row>
    <row r="117" spans="2:16" ht="12.75">
      <c r="B117" s="24" t="s">
        <v>32</v>
      </c>
      <c r="C117" s="9">
        <v>11</v>
      </c>
      <c r="D117" s="24" t="s">
        <v>250</v>
      </c>
      <c r="E117" s="11">
        <v>507</v>
      </c>
      <c r="F117" s="11">
        <v>49</v>
      </c>
      <c r="G117" s="11">
        <v>16</v>
      </c>
      <c r="H117" s="12">
        <f t="shared" si="6"/>
        <v>0.32653061224489793</v>
      </c>
      <c r="I117" s="11">
        <v>33</v>
      </c>
      <c r="J117" s="11">
        <v>32</v>
      </c>
      <c r="K117" s="11">
        <v>10</v>
      </c>
      <c r="L117" s="11">
        <v>104</v>
      </c>
      <c r="M117" s="11">
        <v>1</v>
      </c>
      <c r="N117" s="11">
        <v>5976</v>
      </c>
      <c r="O117" s="26">
        <f t="shared" si="7"/>
        <v>0.08483935742971888</v>
      </c>
      <c r="P117" s="11">
        <v>425</v>
      </c>
    </row>
    <row r="118" spans="2:16" ht="12.75">
      <c r="B118" s="24" t="s">
        <v>82</v>
      </c>
      <c r="C118" s="9">
        <v>9</v>
      </c>
      <c r="D118" s="24" t="s">
        <v>252</v>
      </c>
      <c r="E118" s="11">
        <v>462</v>
      </c>
      <c r="F118" s="11">
        <v>22</v>
      </c>
      <c r="G118" s="11">
        <v>8</v>
      </c>
      <c r="H118" s="12">
        <f t="shared" si="6"/>
        <v>0.36363636363636365</v>
      </c>
      <c r="I118" s="11">
        <v>14</v>
      </c>
      <c r="J118" s="11">
        <v>58</v>
      </c>
      <c r="K118" s="11">
        <v>21</v>
      </c>
      <c r="L118" s="11">
        <v>263</v>
      </c>
      <c r="M118" s="11">
        <v>1</v>
      </c>
      <c r="N118" s="11">
        <v>5981</v>
      </c>
      <c r="O118" s="26">
        <f t="shared" si="7"/>
        <v>0.07724460792509613</v>
      </c>
      <c r="P118" s="11">
        <v>313</v>
      </c>
    </row>
    <row r="119" spans="2:16" ht="12.75">
      <c r="B119" s="24" t="s">
        <v>34</v>
      </c>
      <c r="C119" s="9">
        <v>1</v>
      </c>
      <c r="D119" s="24" t="s">
        <v>253</v>
      </c>
      <c r="E119" s="11">
        <v>435</v>
      </c>
      <c r="F119" s="11">
        <v>11</v>
      </c>
      <c r="G119" s="11">
        <v>5</v>
      </c>
      <c r="H119" s="12">
        <f t="shared" si="6"/>
        <v>0.45454545454545453</v>
      </c>
      <c r="I119" s="11">
        <v>6</v>
      </c>
      <c r="J119" s="11">
        <v>87</v>
      </c>
      <c r="K119" s="11">
        <v>40</v>
      </c>
      <c r="L119" s="11">
        <v>248</v>
      </c>
      <c r="M119" s="11">
        <v>23</v>
      </c>
      <c r="N119" s="11">
        <v>5651</v>
      </c>
      <c r="O119" s="26">
        <f t="shared" si="7"/>
        <v>0.07697752610157495</v>
      </c>
      <c r="P119" s="11">
        <v>415</v>
      </c>
    </row>
    <row r="120" spans="2:16" ht="12.75">
      <c r="B120" s="24" t="s">
        <v>36</v>
      </c>
      <c r="C120" s="9">
        <v>12</v>
      </c>
      <c r="D120" s="24" t="s">
        <v>254</v>
      </c>
      <c r="E120" s="11">
        <v>433</v>
      </c>
      <c r="F120" s="11">
        <v>47</v>
      </c>
      <c r="G120" s="11">
        <v>18</v>
      </c>
      <c r="H120" s="12">
        <f t="shared" si="6"/>
        <v>0.3829787234042553</v>
      </c>
      <c r="I120" s="11">
        <v>29</v>
      </c>
      <c r="J120" s="11">
        <v>24</v>
      </c>
      <c r="K120" s="11">
        <v>9</v>
      </c>
      <c r="L120" s="11">
        <v>94</v>
      </c>
      <c r="M120" s="11">
        <v>1</v>
      </c>
      <c r="N120" s="11">
        <v>5678</v>
      </c>
      <c r="O120" s="26">
        <f t="shared" si="7"/>
        <v>0.07625924621345544</v>
      </c>
      <c r="P120" s="11">
        <v>390</v>
      </c>
    </row>
    <row r="121" spans="2:16" ht="12.75">
      <c r="B121" s="24" t="s">
        <v>82</v>
      </c>
      <c r="C121" s="9">
        <v>10</v>
      </c>
      <c r="D121" s="24" t="s">
        <v>255</v>
      </c>
      <c r="E121" s="11">
        <v>428</v>
      </c>
      <c r="F121" s="11">
        <v>56</v>
      </c>
      <c r="G121" s="11">
        <v>9</v>
      </c>
      <c r="H121" s="12">
        <f t="shared" si="6"/>
        <v>0.16071428571428573</v>
      </c>
      <c r="I121" s="11">
        <v>47</v>
      </c>
      <c r="J121" s="11">
        <v>48</v>
      </c>
      <c r="K121" s="11">
        <v>8</v>
      </c>
      <c r="L121" s="11">
        <v>288</v>
      </c>
      <c r="M121" s="11">
        <v>1</v>
      </c>
      <c r="N121" s="11">
        <v>5749</v>
      </c>
      <c r="O121" s="26">
        <f t="shared" si="7"/>
        <v>0.07444773004000696</v>
      </c>
      <c r="P121" s="11">
        <v>348</v>
      </c>
    </row>
    <row r="122" spans="2:16" ht="12.75">
      <c r="B122" s="24" t="s">
        <v>82</v>
      </c>
      <c r="C122" s="9">
        <v>9</v>
      </c>
      <c r="D122" s="24" t="s">
        <v>256</v>
      </c>
      <c r="E122" s="11">
        <v>407</v>
      </c>
      <c r="F122" s="11">
        <v>27</v>
      </c>
      <c r="G122" s="11">
        <v>4</v>
      </c>
      <c r="H122" s="12">
        <f t="shared" si="6"/>
        <v>0.14814814814814814</v>
      </c>
      <c r="I122" s="11">
        <v>23</v>
      </c>
      <c r="J122" s="11">
        <v>102</v>
      </c>
      <c r="K122" s="11">
        <v>15</v>
      </c>
      <c r="L122" s="11">
        <v>397</v>
      </c>
      <c r="M122" s="11">
        <v>1</v>
      </c>
      <c r="N122" s="11">
        <v>5981</v>
      </c>
      <c r="O122" s="26">
        <f t="shared" si="7"/>
        <v>0.0680488212673466</v>
      </c>
      <c r="P122" s="11">
        <v>302</v>
      </c>
    </row>
    <row r="123" spans="2:16" ht="12.75">
      <c r="B123" s="24" t="s">
        <v>82</v>
      </c>
      <c r="C123" s="9">
        <v>5</v>
      </c>
      <c r="D123" s="24" t="s">
        <v>257</v>
      </c>
      <c r="E123" s="11">
        <v>366</v>
      </c>
      <c r="F123" s="11">
        <v>64</v>
      </c>
      <c r="G123" s="11">
        <v>29</v>
      </c>
      <c r="H123" s="12">
        <f t="shared" si="6"/>
        <v>0.453125</v>
      </c>
      <c r="I123" s="11">
        <v>35</v>
      </c>
      <c r="J123" s="11">
        <v>13</v>
      </c>
      <c r="K123" s="11">
        <v>6</v>
      </c>
      <c r="L123" s="11">
        <v>123</v>
      </c>
      <c r="M123" s="11">
        <v>1</v>
      </c>
      <c r="N123" s="11">
        <v>5491</v>
      </c>
      <c r="O123" s="26">
        <f t="shared" si="7"/>
        <v>0.06665452558732471</v>
      </c>
      <c r="P123" s="11">
        <v>332</v>
      </c>
    </row>
    <row r="124" spans="2:16" ht="12.75">
      <c r="B124" s="24" t="s">
        <v>318</v>
      </c>
      <c r="C124" s="9">
        <v>21</v>
      </c>
      <c r="D124" s="24" t="s">
        <v>258</v>
      </c>
      <c r="E124" s="11">
        <v>401</v>
      </c>
      <c r="F124" s="11">
        <v>393</v>
      </c>
      <c r="G124" s="11">
        <v>51</v>
      </c>
      <c r="H124" s="12">
        <f t="shared" si="6"/>
        <v>0.1297709923664122</v>
      </c>
      <c r="I124" s="11">
        <v>342</v>
      </c>
      <c r="J124" s="11">
        <v>8</v>
      </c>
      <c r="K124" s="11">
        <v>1</v>
      </c>
      <c r="L124" s="11">
        <v>51</v>
      </c>
      <c r="M124" s="11">
        <v>1</v>
      </c>
      <c r="N124" s="11">
        <v>6146</v>
      </c>
      <c r="O124" s="26">
        <f t="shared" si="7"/>
        <v>0.06524568825252197</v>
      </c>
      <c r="P124" s="11">
        <v>158</v>
      </c>
    </row>
    <row r="125" spans="2:16" ht="12.75">
      <c r="B125" s="24" t="s">
        <v>192</v>
      </c>
      <c r="C125" s="9">
        <v>6</v>
      </c>
      <c r="D125" s="24" t="s">
        <v>259</v>
      </c>
      <c r="E125" s="11">
        <v>430</v>
      </c>
      <c r="F125" s="11">
        <v>32</v>
      </c>
      <c r="G125" s="11">
        <v>11</v>
      </c>
      <c r="H125" s="12">
        <f t="shared" si="6"/>
        <v>0.34375</v>
      </c>
      <c r="I125" s="11">
        <v>21</v>
      </c>
      <c r="J125" s="11">
        <v>39</v>
      </c>
      <c r="K125" s="11">
        <v>13</v>
      </c>
      <c r="L125" s="11">
        <v>258</v>
      </c>
      <c r="M125" s="11">
        <v>1</v>
      </c>
      <c r="N125" s="11">
        <v>6665</v>
      </c>
      <c r="O125" s="26">
        <f t="shared" si="7"/>
        <v>0.06451612903225806</v>
      </c>
      <c r="P125" s="11">
        <v>330</v>
      </c>
    </row>
    <row r="126" spans="2:16" ht="12.75">
      <c r="B126" s="24" t="s">
        <v>82</v>
      </c>
      <c r="C126" s="9">
        <v>8</v>
      </c>
      <c r="D126" s="24" t="s">
        <v>260</v>
      </c>
      <c r="E126" s="11">
        <v>408</v>
      </c>
      <c r="F126" s="11">
        <v>72</v>
      </c>
      <c r="G126" s="11">
        <v>24</v>
      </c>
      <c r="H126" s="12">
        <f t="shared" si="6"/>
        <v>0.3333333333333333</v>
      </c>
      <c r="I126" s="11">
        <v>48</v>
      </c>
      <c r="J126" s="11">
        <v>17</v>
      </c>
      <c r="K126" s="11">
        <v>6</v>
      </c>
      <c r="L126" s="11">
        <v>191</v>
      </c>
      <c r="M126" s="11">
        <v>1</v>
      </c>
      <c r="N126" s="11">
        <v>6461</v>
      </c>
      <c r="O126" s="26">
        <f t="shared" si="7"/>
        <v>0.06314811948614765</v>
      </c>
      <c r="P126" s="11">
        <v>283</v>
      </c>
    </row>
    <row r="127" spans="2:16" ht="12.75">
      <c r="B127" s="24" t="s">
        <v>214</v>
      </c>
      <c r="C127" s="9">
        <v>13</v>
      </c>
      <c r="D127" s="24" t="s">
        <v>261</v>
      </c>
      <c r="E127" s="11">
        <v>377</v>
      </c>
      <c r="F127" s="11">
        <v>48</v>
      </c>
      <c r="G127" s="11">
        <v>17</v>
      </c>
      <c r="H127" s="12">
        <f t="shared" si="6"/>
        <v>0.3541666666666667</v>
      </c>
      <c r="I127" s="11">
        <v>31</v>
      </c>
      <c r="J127" s="11">
        <v>22</v>
      </c>
      <c r="K127" s="11">
        <v>8</v>
      </c>
      <c r="L127" s="11">
        <v>100</v>
      </c>
      <c r="M127" s="11">
        <v>1</v>
      </c>
      <c r="N127" s="11">
        <v>6017</v>
      </c>
      <c r="O127" s="26">
        <f t="shared" si="7"/>
        <v>0.06265580854246303</v>
      </c>
      <c r="P127" s="11">
        <v>351</v>
      </c>
    </row>
    <row r="128" spans="2:16" ht="12.75">
      <c r="B128" s="24" t="s">
        <v>319</v>
      </c>
      <c r="C128" s="9">
        <v>13</v>
      </c>
      <c r="D128" s="24" t="s">
        <v>262</v>
      </c>
      <c r="E128" s="11">
        <v>318</v>
      </c>
      <c r="F128" s="11">
        <v>44</v>
      </c>
      <c r="G128" s="11">
        <v>11</v>
      </c>
      <c r="H128" s="12">
        <f t="shared" si="6"/>
        <v>0.25</v>
      </c>
      <c r="I128" s="11">
        <v>33</v>
      </c>
      <c r="J128" s="11">
        <v>29</v>
      </c>
      <c r="K128" s="11">
        <v>7</v>
      </c>
      <c r="L128" s="11">
        <v>179</v>
      </c>
      <c r="M128" s="11">
        <v>1</v>
      </c>
      <c r="N128" s="11">
        <v>5240</v>
      </c>
      <c r="O128" s="26">
        <f t="shared" si="7"/>
        <v>0.06068702290076336</v>
      </c>
      <c r="P128" s="11">
        <v>297</v>
      </c>
    </row>
    <row r="129" spans="2:16" ht="12.75">
      <c r="B129" s="24" t="s">
        <v>318</v>
      </c>
      <c r="C129" s="9">
        <v>4</v>
      </c>
      <c r="D129" s="24" t="s">
        <v>263</v>
      </c>
      <c r="E129" s="11">
        <v>322</v>
      </c>
      <c r="F129" s="11">
        <v>393</v>
      </c>
      <c r="G129" s="11">
        <v>44</v>
      </c>
      <c r="H129" s="12">
        <f t="shared" si="6"/>
        <v>0.11195928753180662</v>
      </c>
      <c r="I129" s="11">
        <v>349</v>
      </c>
      <c r="J129" s="11">
        <v>7</v>
      </c>
      <c r="K129" s="11">
        <v>1</v>
      </c>
      <c r="L129" s="11">
        <v>95</v>
      </c>
      <c r="M129" s="11">
        <v>1</v>
      </c>
      <c r="N129" s="11">
        <v>5478</v>
      </c>
      <c r="O129" s="26">
        <f t="shared" si="7"/>
        <v>0.05878057685286601</v>
      </c>
      <c r="P129" s="11">
        <v>203</v>
      </c>
    </row>
    <row r="130" spans="2:16" ht="12.75">
      <c r="B130" s="24" t="s">
        <v>82</v>
      </c>
      <c r="C130" s="9">
        <v>6</v>
      </c>
      <c r="D130" s="24" t="s">
        <v>264</v>
      </c>
      <c r="E130" s="11">
        <v>345</v>
      </c>
      <c r="F130" s="11">
        <v>23</v>
      </c>
      <c r="G130" s="11">
        <v>10</v>
      </c>
      <c r="H130" s="12">
        <f t="shared" si="6"/>
        <v>0.43478260869565216</v>
      </c>
      <c r="I130" s="11">
        <v>13</v>
      </c>
      <c r="J130" s="11">
        <v>35</v>
      </c>
      <c r="K130" s="11">
        <v>15</v>
      </c>
      <c r="L130" s="11">
        <v>114</v>
      </c>
      <c r="M130" s="11">
        <v>1</v>
      </c>
      <c r="N130" s="11">
        <v>6141</v>
      </c>
      <c r="O130" s="26">
        <f t="shared" si="7"/>
        <v>0.056179775280898875</v>
      </c>
      <c r="P130" s="11">
        <v>216</v>
      </c>
    </row>
    <row r="131" spans="2:16" ht="12.75">
      <c r="B131" s="24" t="s">
        <v>319</v>
      </c>
      <c r="C131" s="9">
        <v>41</v>
      </c>
      <c r="D131" s="24" t="s">
        <v>265</v>
      </c>
      <c r="E131" s="11">
        <v>346</v>
      </c>
      <c r="F131" s="11">
        <v>35</v>
      </c>
      <c r="G131" s="11">
        <v>7</v>
      </c>
      <c r="H131" s="12">
        <f t="shared" si="6"/>
        <v>0.2</v>
      </c>
      <c r="I131" s="11">
        <v>28</v>
      </c>
      <c r="J131" s="11">
        <v>49</v>
      </c>
      <c r="K131" s="11">
        <v>10</v>
      </c>
      <c r="L131" s="11">
        <v>226</v>
      </c>
      <c r="M131" s="11">
        <v>1</v>
      </c>
      <c r="N131" s="11">
        <v>6182</v>
      </c>
      <c r="O131" s="26">
        <f t="shared" si="7"/>
        <v>0.05596894208993853</v>
      </c>
      <c r="P131" s="11">
        <v>319</v>
      </c>
    </row>
    <row r="132" spans="2:16" ht="12.75">
      <c r="B132" s="24" t="s">
        <v>36</v>
      </c>
      <c r="C132" s="9">
        <v>8</v>
      </c>
      <c r="D132" s="24" t="s">
        <v>266</v>
      </c>
      <c r="E132" s="11">
        <v>319</v>
      </c>
      <c r="F132" s="11">
        <v>20</v>
      </c>
      <c r="G132" s="11">
        <v>9</v>
      </c>
      <c r="H132" s="12">
        <f aca="true" t="shared" si="8" ref="H132:H158">G132/F132</f>
        <v>0.45</v>
      </c>
      <c r="I132" s="11">
        <v>11</v>
      </c>
      <c r="J132" s="11">
        <v>35</v>
      </c>
      <c r="K132" s="11">
        <v>16</v>
      </c>
      <c r="L132" s="11">
        <v>120</v>
      </c>
      <c r="M132" s="11">
        <v>1</v>
      </c>
      <c r="N132" s="11">
        <v>5815</v>
      </c>
      <c r="O132" s="26">
        <f aca="true" t="shared" si="9" ref="O132:O158">E132/N132</f>
        <v>0.05485812553740327</v>
      </c>
      <c r="P132" s="11">
        <v>290</v>
      </c>
    </row>
    <row r="133" spans="2:16" ht="12.75">
      <c r="B133" s="24" t="s">
        <v>318</v>
      </c>
      <c r="C133" s="9">
        <v>12</v>
      </c>
      <c r="D133" s="24" t="s">
        <v>267</v>
      </c>
      <c r="E133" s="11">
        <v>263</v>
      </c>
      <c r="F133" s="11">
        <v>21</v>
      </c>
      <c r="G133" s="11">
        <v>4</v>
      </c>
      <c r="H133" s="12">
        <f t="shared" si="8"/>
        <v>0.19047619047619047</v>
      </c>
      <c r="I133" s="11">
        <v>17</v>
      </c>
      <c r="J133" s="11">
        <v>66</v>
      </c>
      <c r="K133" s="11">
        <v>13</v>
      </c>
      <c r="L133" s="11">
        <v>166</v>
      </c>
      <c r="M133" s="11">
        <v>2</v>
      </c>
      <c r="N133" s="11">
        <v>5838</v>
      </c>
      <c r="O133" s="26">
        <f t="shared" si="9"/>
        <v>0.045049674546077424</v>
      </c>
      <c r="P133" s="11">
        <v>221</v>
      </c>
    </row>
    <row r="134" spans="2:16" ht="12.75">
      <c r="B134" s="24" t="s">
        <v>318</v>
      </c>
      <c r="C134" s="9">
        <v>19</v>
      </c>
      <c r="D134" s="24" t="s">
        <v>268</v>
      </c>
      <c r="E134" s="11">
        <v>257</v>
      </c>
      <c r="F134" s="11">
        <v>392</v>
      </c>
      <c r="G134" s="11">
        <v>42</v>
      </c>
      <c r="H134" s="12">
        <f t="shared" si="8"/>
        <v>0.10714285714285714</v>
      </c>
      <c r="I134" s="11">
        <v>350</v>
      </c>
      <c r="J134" s="11">
        <v>6</v>
      </c>
      <c r="K134" s="11">
        <v>1</v>
      </c>
      <c r="L134" s="11">
        <v>49</v>
      </c>
      <c r="M134" s="11">
        <v>1</v>
      </c>
      <c r="N134" s="11">
        <v>5852</v>
      </c>
      <c r="O134" s="26">
        <f t="shared" si="9"/>
        <v>0.04391660970608339</v>
      </c>
      <c r="P134" s="11">
        <v>105</v>
      </c>
    </row>
    <row r="135" spans="2:16" ht="12.75">
      <c r="B135" s="24" t="s">
        <v>319</v>
      </c>
      <c r="C135" s="9">
        <v>17</v>
      </c>
      <c r="D135" s="24" t="s">
        <v>269</v>
      </c>
      <c r="E135" s="11">
        <v>216</v>
      </c>
      <c r="F135" s="11">
        <v>26</v>
      </c>
      <c r="G135" s="11">
        <v>10</v>
      </c>
      <c r="H135" s="12">
        <f t="shared" si="8"/>
        <v>0.38461538461538464</v>
      </c>
      <c r="I135" s="11">
        <v>16</v>
      </c>
      <c r="J135" s="11">
        <v>22</v>
      </c>
      <c r="K135" s="11">
        <v>8</v>
      </c>
      <c r="L135" s="11">
        <v>76</v>
      </c>
      <c r="M135" s="11">
        <v>1</v>
      </c>
      <c r="N135" s="11">
        <v>4927</v>
      </c>
      <c r="O135" s="26">
        <f t="shared" si="9"/>
        <v>0.04384006494824437</v>
      </c>
      <c r="P135" s="11">
        <v>189</v>
      </c>
    </row>
    <row r="136" spans="2:16" ht="12.75">
      <c r="B136" s="24" t="s">
        <v>36</v>
      </c>
      <c r="C136" s="9">
        <v>7</v>
      </c>
      <c r="D136" s="24" t="s">
        <v>270</v>
      </c>
      <c r="E136" s="11">
        <v>188</v>
      </c>
      <c r="F136" s="11">
        <v>6</v>
      </c>
      <c r="G136" s="11">
        <v>2</v>
      </c>
      <c r="H136" s="12">
        <f t="shared" si="8"/>
        <v>0.3333333333333333</v>
      </c>
      <c r="I136" s="11">
        <v>4</v>
      </c>
      <c r="J136" s="11">
        <v>94</v>
      </c>
      <c r="K136" s="11">
        <v>31</v>
      </c>
      <c r="L136" s="11">
        <v>174</v>
      </c>
      <c r="M136" s="11">
        <v>14</v>
      </c>
      <c r="N136" s="11">
        <v>5382</v>
      </c>
      <c r="O136" s="26">
        <f t="shared" si="9"/>
        <v>0.03493125232255667</v>
      </c>
      <c r="P136" s="11">
        <v>169</v>
      </c>
    </row>
    <row r="137" spans="2:16" ht="12.75">
      <c r="B137" s="24" t="s">
        <v>29</v>
      </c>
      <c r="C137" s="9">
        <v>4</v>
      </c>
      <c r="D137" s="24" t="s">
        <v>271</v>
      </c>
      <c r="E137" s="11">
        <v>190</v>
      </c>
      <c r="F137" s="11">
        <v>16</v>
      </c>
      <c r="G137" s="11">
        <v>9</v>
      </c>
      <c r="H137" s="12">
        <f t="shared" si="8"/>
        <v>0.5625</v>
      </c>
      <c r="I137" s="11">
        <v>7</v>
      </c>
      <c r="J137" s="11">
        <v>21</v>
      </c>
      <c r="K137" s="11">
        <v>12</v>
      </c>
      <c r="L137" s="11">
        <v>73</v>
      </c>
      <c r="M137" s="11">
        <v>1</v>
      </c>
      <c r="N137" s="11">
        <v>5715</v>
      </c>
      <c r="O137" s="26">
        <f t="shared" si="9"/>
        <v>0.033245844269466314</v>
      </c>
      <c r="P137" s="11">
        <v>172</v>
      </c>
    </row>
    <row r="138" spans="2:16" ht="12.75">
      <c r="B138" s="24" t="s">
        <v>113</v>
      </c>
      <c r="C138" s="9">
        <v>5</v>
      </c>
      <c r="D138" s="24" t="s">
        <v>272</v>
      </c>
      <c r="E138" s="11">
        <v>213</v>
      </c>
      <c r="F138" s="11">
        <v>89</v>
      </c>
      <c r="G138" s="11">
        <v>12</v>
      </c>
      <c r="H138" s="12">
        <f t="shared" si="8"/>
        <v>0.1348314606741573</v>
      </c>
      <c r="I138" s="11">
        <v>77</v>
      </c>
      <c r="J138" s="11">
        <v>18</v>
      </c>
      <c r="K138" s="11">
        <v>2</v>
      </c>
      <c r="L138" s="11">
        <v>80</v>
      </c>
      <c r="M138" s="11">
        <v>1</v>
      </c>
      <c r="N138" s="11">
        <v>6895</v>
      </c>
      <c r="O138" s="26">
        <f t="shared" si="9"/>
        <v>0.030891950688905004</v>
      </c>
      <c r="P138" s="11">
        <v>115</v>
      </c>
    </row>
    <row r="139" spans="2:16" ht="12.75">
      <c r="B139" s="24" t="s">
        <v>22</v>
      </c>
      <c r="C139" s="9">
        <v>3</v>
      </c>
      <c r="D139" s="24" t="s">
        <v>273</v>
      </c>
      <c r="E139" s="11">
        <v>185</v>
      </c>
      <c r="F139" s="11">
        <v>39</v>
      </c>
      <c r="G139" s="11">
        <v>11</v>
      </c>
      <c r="H139" s="12">
        <f t="shared" si="8"/>
        <v>0.28205128205128205</v>
      </c>
      <c r="I139" s="11">
        <v>28</v>
      </c>
      <c r="J139" s="11">
        <v>17</v>
      </c>
      <c r="K139" s="11">
        <v>5</v>
      </c>
      <c r="L139" s="11">
        <v>114</v>
      </c>
      <c r="M139" s="11">
        <v>1</v>
      </c>
      <c r="N139" s="11">
        <v>6431</v>
      </c>
      <c r="O139" s="26">
        <f t="shared" si="9"/>
        <v>0.028766910278339296</v>
      </c>
      <c r="P139" s="11">
        <v>69</v>
      </c>
    </row>
    <row r="140" spans="2:16" ht="12.75">
      <c r="B140" s="24" t="s">
        <v>325</v>
      </c>
      <c r="C140" s="9">
        <v>8</v>
      </c>
      <c r="D140" s="24" t="s">
        <v>274</v>
      </c>
      <c r="E140" s="11">
        <v>146</v>
      </c>
      <c r="F140" s="11">
        <v>36</v>
      </c>
      <c r="G140" s="11">
        <v>16</v>
      </c>
      <c r="H140" s="12">
        <f t="shared" si="8"/>
        <v>0.4444444444444444</v>
      </c>
      <c r="I140" s="11">
        <v>20</v>
      </c>
      <c r="J140" s="11">
        <v>9</v>
      </c>
      <c r="K140" s="11">
        <v>4</v>
      </c>
      <c r="L140" s="11">
        <v>24</v>
      </c>
      <c r="M140" s="11">
        <v>1</v>
      </c>
      <c r="N140" s="11">
        <v>5817</v>
      </c>
      <c r="O140" s="26">
        <f t="shared" si="9"/>
        <v>0.025098848203541343</v>
      </c>
      <c r="P140" s="11">
        <v>95</v>
      </c>
    </row>
    <row r="141" spans="2:16" ht="12.75">
      <c r="B141" s="24" t="s">
        <v>82</v>
      </c>
      <c r="C141" s="9">
        <v>13</v>
      </c>
      <c r="D141" s="24" t="s">
        <v>275</v>
      </c>
      <c r="E141" s="11">
        <v>138</v>
      </c>
      <c r="F141" s="11">
        <v>11</v>
      </c>
      <c r="G141" s="11">
        <v>9</v>
      </c>
      <c r="H141" s="12">
        <f t="shared" si="8"/>
        <v>0.8181818181818182</v>
      </c>
      <c r="I141" s="11">
        <v>2</v>
      </c>
      <c r="J141" s="11">
        <v>15</v>
      </c>
      <c r="K141" s="11">
        <v>13</v>
      </c>
      <c r="L141" s="11">
        <v>78</v>
      </c>
      <c r="M141" s="11">
        <v>2</v>
      </c>
      <c r="N141" s="11">
        <v>5565</v>
      </c>
      <c r="O141" s="26">
        <f t="shared" si="9"/>
        <v>0.024797843665768194</v>
      </c>
      <c r="P141" s="11">
        <v>86</v>
      </c>
    </row>
    <row r="142" spans="2:16" ht="12.75">
      <c r="B142" s="24" t="s">
        <v>318</v>
      </c>
      <c r="C142" s="9">
        <v>18</v>
      </c>
      <c r="D142" s="24" t="s">
        <v>276</v>
      </c>
      <c r="E142" s="11">
        <v>154</v>
      </c>
      <c r="F142" s="11">
        <v>31</v>
      </c>
      <c r="G142" s="11">
        <v>5</v>
      </c>
      <c r="H142" s="12">
        <f t="shared" si="8"/>
        <v>0.16129032258064516</v>
      </c>
      <c r="I142" s="11">
        <v>26</v>
      </c>
      <c r="J142" s="11">
        <v>31</v>
      </c>
      <c r="K142" s="11">
        <v>5</v>
      </c>
      <c r="L142" s="11">
        <v>111</v>
      </c>
      <c r="M142" s="11">
        <v>1</v>
      </c>
      <c r="N142" s="11">
        <v>6297</v>
      </c>
      <c r="O142" s="26">
        <f t="shared" si="9"/>
        <v>0.02445609020168334</v>
      </c>
      <c r="P142" s="11">
        <v>144</v>
      </c>
    </row>
    <row r="143" spans="2:16" ht="12.75">
      <c r="B143" s="24" t="s">
        <v>318</v>
      </c>
      <c r="C143" s="9">
        <v>15</v>
      </c>
      <c r="D143" s="24" t="s">
        <v>277</v>
      </c>
      <c r="E143" s="11">
        <v>153</v>
      </c>
      <c r="F143" s="11">
        <v>53</v>
      </c>
      <c r="G143" s="11">
        <v>18</v>
      </c>
      <c r="H143" s="12">
        <f t="shared" si="8"/>
        <v>0.33962264150943394</v>
      </c>
      <c r="I143" s="11">
        <v>35</v>
      </c>
      <c r="J143" s="11">
        <v>9</v>
      </c>
      <c r="K143" s="11">
        <v>3</v>
      </c>
      <c r="L143" s="11">
        <v>29</v>
      </c>
      <c r="M143" s="11">
        <v>1</v>
      </c>
      <c r="N143" s="11">
        <v>7154</v>
      </c>
      <c r="O143" s="26">
        <f t="shared" si="9"/>
        <v>0.021386636846519428</v>
      </c>
      <c r="P143" s="11">
        <v>60</v>
      </c>
    </row>
    <row r="144" spans="2:16" ht="12.75">
      <c r="B144" s="24" t="s">
        <v>82</v>
      </c>
      <c r="C144" s="9">
        <v>14</v>
      </c>
      <c r="D144" s="24" t="s">
        <v>278</v>
      </c>
      <c r="E144" s="11">
        <v>127</v>
      </c>
      <c r="F144" s="11">
        <v>18</v>
      </c>
      <c r="G144" s="11">
        <v>1</v>
      </c>
      <c r="H144" s="12">
        <f t="shared" si="8"/>
        <v>0.05555555555555555</v>
      </c>
      <c r="I144" s="11">
        <v>17</v>
      </c>
      <c r="J144" s="11">
        <v>127</v>
      </c>
      <c r="K144" s="11">
        <v>7</v>
      </c>
      <c r="L144" s="11">
        <v>127</v>
      </c>
      <c r="M144" s="11">
        <v>127</v>
      </c>
      <c r="N144" s="11">
        <v>6206</v>
      </c>
      <c r="O144" s="26">
        <f t="shared" si="9"/>
        <v>0.02046406703190461</v>
      </c>
      <c r="P144" s="11">
        <v>10</v>
      </c>
    </row>
    <row r="145" spans="2:16" ht="12.75">
      <c r="B145" s="24" t="s">
        <v>36</v>
      </c>
      <c r="C145" s="9">
        <v>9</v>
      </c>
      <c r="D145" s="24" t="s">
        <v>279</v>
      </c>
      <c r="E145" s="11">
        <v>102</v>
      </c>
      <c r="F145" s="11">
        <v>20</v>
      </c>
      <c r="G145" s="11">
        <v>6</v>
      </c>
      <c r="H145" s="12">
        <f t="shared" si="8"/>
        <v>0.3</v>
      </c>
      <c r="I145" s="11">
        <v>14</v>
      </c>
      <c r="J145" s="11">
        <v>17</v>
      </c>
      <c r="K145" s="11">
        <v>5</v>
      </c>
      <c r="L145" s="11">
        <v>52</v>
      </c>
      <c r="M145" s="11">
        <v>1</v>
      </c>
      <c r="N145" s="11">
        <v>6103</v>
      </c>
      <c r="O145" s="26">
        <f t="shared" si="9"/>
        <v>0.016713091922005572</v>
      </c>
      <c r="P145" s="11">
        <v>90</v>
      </c>
    </row>
    <row r="146" spans="2:16" ht="12.75">
      <c r="B146" s="24" t="s">
        <v>318</v>
      </c>
      <c r="C146" s="9">
        <v>3</v>
      </c>
      <c r="D146" s="24" t="s">
        <v>280</v>
      </c>
      <c r="E146" s="11">
        <v>110</v>
      </c>
      <c r="F146" s="11">
        <v>20</v>
      </c>
      <c r="G146" s="11">
        <v>5</v>
      </c>
      <c r="H146" s="12">
        <f t="shared" si="8"/>
        <v>0.25</v>
      </c>
      <c r="I146" s="11">
        <v>15</v>
      </c>
      <c r="J146" s="11">
        <v>22</v>
      </c>
      <c r="K146" s="11">
        <v>6</v>
      </c>
      <c r="L146" s="11">
        <v>43</v>
      </c>
      <c r="M146" s="11">
        <v>9</v>
      </c>
      <c r="N146" s="11">
        <v>7394</v>
      </c>
      <c r="O146" s="26">
        <f t="shared" si="9"/>
        <v>0.014876927238301325</v>
      </c>
      <c r="P146" s="11">
        <v>91</v>
      </c>
    </row>
    <row r="147" spans="2:16" ht="12.75">
      <c r="B147" s="24" t="s">
        <v>98</v>
      </c>
      <c r="C147" s="9">
        <v>5</v>
      </c>
      <c r="D147" s="24" t="s">
        <v>281</v>
      </c>
      <c r="E147" s="11">
        <v>74</v>
      </c>
      <c r="F147" s="11">
        <v>12</v>
      </c>
      <c r="G147" s="11">
        <v>2</v>
      </c>
      <c r="H147" s="12">
        <f t="shared" si="8"/>
        <v>0.16666666666666666</v>
      </c>
      <c r="I147" s="11">
        <v>10</v>
      </c>
      <c r="J147" s="11">
        <v>37</v>
      </c>
      <c r="K147" s="11">
        <v>6</v>
      </c>
      <c r="L147" s="11">
        <v>68</v>
      </c>
      <c r="M147" s="11">
        <v>6</v>
      </c>
      <c r="N147" s="11">
        <v>6098</v>
      </c>
      <c r="O147" s="26">
        <f t="shared" si="9"/>
        <v>0.012135126270908495</v>
      </c>
      <c r="P147" s="11">
        <v>69</v>
      </c>
    </row>
    <row r="148" spans="2:16" ht="12.75">
      <c r="B148" s="24" t="s">
        <v>322</v>
      </c>
      <c r="C148" s="9">
        <v>6</v>
      </c>
      <c r="D148" s="24" t="s">
        <v>282</v>
      </c>
      <c r="E148" s="11">
        <v>70</v>
      </c>
      <c r="F148" s="11">
        <v>9</v>
      </c>
      <c r="G148" s="11">
        <v>3</v>
      </c>
      <c r="H148" s="12">
        <f t="shared" si="8"/>
        <v>0.3333333333333333</v>
      </c>
      <c r="I148" s="11">
        <v>6</v>
      </c>
      <c r="J148" s="11">
        <v>23</v>
      </c>
      <c r="K148" s="11">
        <v>8</v>
      </c>
      <c r="L148" s="11">
        <v>32</v>
      </c>
      <c r="M148" s="11">
        <v>7</v>
      </c>
      <c r="N148" s="11">
        <v>5901</v>
      </c>
      <c r="O148" s="26">
        <f t="shared" si="9"/>
        <v>0.011862396204033215</v>
      </c>
      <c r="P148" s="11">
        <v>51</v>
      </c>
    </row>
    <row r="149" spans="2:16" ht="12.75">
      <c r="B149" s="24" t="s">
        <v>82</v>
      </c>
      <c r="C149" s="9">
        <v>10</v>
      </c>
      <c r="D149" s="24" t="s">
        <v>283</v>
      </c>
      <c r="E149" s="11">
        <v>65</v>
      </c>
      <c r="F149" s="11">
        <v>16</v>
      </c>
      <c r="G149" s="11">
        <v>3</v>
      </c>
      <c r="H149" s="12">
        <f t="shared" si="8"/>
        <v>0.1875</v>
      </c>
      <c r="I149" s="11">
        <v>13</v>
      </c>
      <c r="J149" s="11">
        <v>22</v>
      </c>
      <c r="K149" s="11">
        <v>4</v>
      </c>
      <c r="L149" s="11">
        <v>57</v>
      </c>
      <c r="M149" s="11">
        <v>2</v>
      </c>
      <c r="N149" s="11">
        <v>5749</v>
      </c>
      <c r="O149" s="26">
        <f t="shared" si="9"/>
        <v>0.011306314141589842</v>
      </c>
      <c r="P149" s="11">
        <v>36</v>
      </c>
    </row>
    <row r="150" spans="2:16" ht="12.75">
      <c r="B150" s="24" t="s">
        <v>318</v>
      </c>
      <c r="C150" s="9">
        <v>10</v>
      </c>
      <c r="D150" s="24" t="s">
        <v>284</v>
      </c>
      <c r="E150" s="11">
        <v>68</v>
      </c>
      <c r="F150" s="11">
        <v>43</v>
      </c>
      <c r="G150" s="11">
        <v>9</v>
      </c>
      <c r="H150" s="12">
        <f t="shared" si="8"/>
        <v>0.20930232558139536</v>
      </c>
      <c r="I150" s="11">
        <v>34</v>
      </c>
      <c r="J150" s="11">
        <v>8</v>
      </c>
      <c r="K150" s="11">
        <v>2</v>
      </c>
      <c r="L150" s="11">
        <v>37</v>
      </c>
      <c r="M150" s="11">
        <v>1</v>
      </c>
      <c r="N150" s="11">
        <v>6257</v>
      </c>
      <c r="O150" s="26">
        <f t="shared" si="9"/>
        <v>0.010867828032603484</v>
      </c>
      <c r="P150" s="11">
        <v>49</v>
      </c>
    </row>
    <row r="151" spans="2:16" ht="12.75">
      <c r="B151" s="24" t="s">
        <v>322</v>
      </c>
      <c r="C151" s="9">
        <v>5</v>
      </c>
      <c r="D151" s="24" t="s">
        <v>285</v>
      </c>
      <c r="E151" s="11">
        <v>65</v>
      </c>
      <c r="F151" s="11">
        <v>46</v>
      </c>
      <c r="G151" s="11">
        <v>5</v>
      </c>
      <c r="H151" s="12">
        <f t="shared" si="8"/>
        <v>0.10869565217391304</v>
      </c>
      <c r="I151" s="11">
        <v>41</v>
      </c>
      <c r="J151" s="11">
        <v>13</v>
      </c>
      <c r="K151" s="11">
        <v>1</v>
      </c>
      <c r="L151" s="11">
        <v>34</v>
      </c>
      <c r="M151" s="11">
        <v>3</v>
      </c>
      <c r="N151" s="11">
        <v>6032</v>
      </c>
      <c r="O151" s="26">
        <f t="shared" si="9"/>
        <v>0.010775862068965518</v>
      </c>
      <c r="P151" s="11">
        <v>54</v>
      </c>
    </row>
    <row r="152" spans="2:16" ht="12.75">
      <c r="B152" s="24" t="s">
        <v>319</v>
      </c>
      <c r="C152" s="9">
        <v>11</v>
      </c>
      <c r="D152" s="24" t="s">
        <v>286</v>
      </c>
      <c r="E152" s="11">
        <v>43</v>
      </c>
      <c r="F152" s="11">
        <v>8</v>
      </c>
      <c r="G152" s="11">
        <v>2</v>
      </c>
      <c r="H152" s="12">
        <f t="shared" si="8"/>
        <v>0.25</v>
      </c>
      <c r="I152" s="11">
        <v>6</v>
      </c>
      <c r="J152" s="11">
        <v>22</v>
      </c>
      <c r="K152" s="11">
        <v>5</v>
      </c>
      <c r="L152" s="11">
        <v>28</v>
      </c>
      <c r="M152" s="11">
        <v>15</v>
      </c>
      <c r="N152" s="11">
        <v>5448</v>
      </c>
      <c r="O152" s="26">
        <f t="shared" si="9"/>
        <v>0.0078928046989721</v>
      </c>
      <c r="P152" s="11">
        <v>23</v>
      </c>
    </row>
    <row r="153" spans="2:16" ht="12.75">
      <c r="B153" s="24" t="s">
        <v>101</v>
      </c>
      <c r="C153" s="9">
        <v>8</v>
      </c>
      <c r="D153" s="24" t="s">
        <v>287</v>
      </c>
      <c r="E153" s="11">
        <v>43</v>
      </c>
      <c r="F153" s="11">
        <v>33</v>
      </c>
      <c r="G153" s="11">
        <v>5</v>
      </c>
      <c r="H153" s="12">
        <f t="shared" si="8"/>
        <v>0.15151515151515152</v>
      </c>
      <c r="I153" s="11">
        <v>28</v>
      </c>
      <c r="J153" s="11">
        <v>9</v>
      </c>
      <c r="K153" s="11">
        <v>1</v>
      </c>
      <c r="L153" s="11">
        <v>27</v>
      </c>
      <c r="M153" s="11">
        <v>1</v>
      </c>
      <c r="N153" s="11">
        <v>5821</v>
      </c>
      <c r="O153" s="26">
        <f t="shared" si="9"/>
        <v>0.0073870468991582205</v>
      </c>
      <c r="P153" s="11">
        <v>40</v>
      </c>
    </row>
    <row r="154" spans="2:16" ht="12.75">
      <c r="B154" s="24" t="s">
        <v>36</v>
      </c>
      <c r="C154" s="9">
        <v>13</v>
      </c>
      <c r="D154" s="24" t="s">
        <v>288</v>
      </c>
      <c r="E154" s="11">
        <v>32</v>
      </c>
      <c r="F154" s="11">
        <v>11</v>
      </c>
      <c r="G154" s="11">
        <v>5</v>
      </c>
      <c r="H154" s="12">
        <f t="shared" si="8"/>
        <v>0.45454545454545453</v>
      </c>
      <c r="I154" s="11">
        <v>6</v>
      </c>
      <c r="J154" s="11">
        <v>6</v>
      </c>
      <c r="K154" s="11">
        <v>3</v>
      </c>
      <c r="L154" s="11">
        <v>16</v>
      </c>
      <c r="M154" s="11">
        <v>1</v>
      </c>
      <c r="N154" s="11">
        <v>5195</v>
      </c>
      <c r="O154" s="26">
        <f t="shared" si="9"/>
        <v>0.006159769008662175</v>
      </c>
      <c r="P154" s="11">
        <v>27</v>
      </c>
    </row>
    <row r="155" spans="2:16" ht="12.75">
      <c r="B155" s="24" t="s">
        <v>82</v>
      </c>
      <c r="C155" s="9">
        <v>11</v>
      </c>
      <c r="D155" s="24" t="s">
        <v>289</v>
      </c>
      <c r="E155" s="11">
        <v>24</v>
      </c>
      <c r="F155" s="11">
        <v>3</v>
      </c>
      <c r="G155" s="11">
        <v>1</v>
      </c>
      <c r="H155" s="12">
        <f t="shared" si="8"/>
        <v>0.3333333333333333</v>
      </c>
      <c r="I155" s="11">
        <v>2</v>
      </c>
      <c r="J155" s="11">
        <v>24</v>
      </c>
      <c r="K155" s="11">
        <v>8</v>
      </c>
      <c r="L155" s="11">
        <v>24</v>
      </c>
      <c r="M155" s="11">
        <v>24</v>
      </c>
      <c r="N155" s="11">
        <v>6135</v>
      </c>
      <c r="O155" s="26">
        <f t="shared" si="9"/>
        <v>0.003911980440097799</v>
      </c>
      <c r="P155" s="11">
        <v>17</v>
      </c>
    </row>
    <row r="156" spans="2:16" ht="12.75">
      <c r="B156" s="24" t="s">
        <v>82</v>
      </c>
      <c r="C156" s="9">
        <v>14</v>
      </c>
      <c r="D156" s="24" t="s">
        <v>290</v>
      </c>
      <c r="E156" s="11">
        <v>15</v>
      </c>
      <c r="F156" s="11">
        <v>30</v>
      </c>
      <c r="G156" s="11">
        <v>3</v>
      </c>
      <c r="H156" s="12">
        <f t="shared" si="8"/>
        <v>0.1</v>
      </c>
      <c r="I156" s="11">
        <v>27</v>
      </c>
      <c r="J156" s="11">
        <v>5</v>
      </c>
      <c r="K156" s="11">
        <v>1</v>
      </c>
      <c r="L156" s="11">
        <v>7</v>
      </c>
      <c r="M156" s="11">
        <v>2</v>
      </c>
      <c r="N156" s="11">
        <v>6206</v>
      </c>
      <c r="O156" s="26">
        <f t="shared" si="9"/>
        <v>0.0024170157911698356</v>
      </c>
      <c r="P156" s="11">
        <v>14</v>
      </c>
    </row>
    <row r="157" spans="2:16" ht="12.75">
      <c r="B157" s="24" t="s">
        <v>104</v>
      </c>
      <c r="C157" s="9">
        <v>2</v>
      </c>
      <c r="D157" s="24" t="s">
        <v>291</v>
      </c>
      <c r="E157" s="11">
        <v>12</v>
      </c>
      <c r="F157" s="11">
        <v>6</v>
      </c>
      <c r="G157" s="11">
        <v>2</v>
      </c>
      <c r="H157" s="12">
        <f t="shared" si="8"/>
        <v>0.3333333333333333</v>
      </c>
      <c r="I157" s="11">
        <v>4</v>
      </c>
      <c r="J157" s="11">
        <v>6</v>
      </c>
      <c r="K157" s="11">
        <v>2</v>
      </c>
      <c r="L157" s="11">
        <v>18</v>
      </c>
      <c r="M157" s="11">
        <v>6</v>
      </c>
      <c r="N157" s="11">
        <v>5921</v>
      </c>
      <c r="O157" s="26">
        <f t="shared" si="9"/>
        <v>0.0020266846816416146</v>
      </c>
      <c r="P157" s="11">
        <v>12</v>
      </c>
    </row>
    <row r="158" spans="2:16" ht="12.75">
      <c r="B158" s="24" t="s">
        <v>325</v>
      </c>
      <c r="C158" s="9">
        <v>11</v>
      </c>
      <c r="D158" s="24" t="s">
        <v>292</v>
      </c>
      <c r="E158" s="11">
        <v>3</v>
      </c>
      <c r="F158" s="11">
        <v>11</v>
      </c>
      <c r="G158" s="11">
        <v>2</v>
      </c>
      <c r="H158" s="12">
        <f t="shared" si="8"/>
        <v>0.18181818181818182</v>
      </c>
      <c r="I158" s="11">
        <v>9</v>
      </c>
      <c r="J158" s="11">
        <v>2</v>
      </c>
      <c r="K158" s="11">
        <v>0</v>
      </c>
      <c r="L158" s="11">
        <v>2</v>
      </c>
      <c r="M158" s="11">
        <v>1</v>
      </c>
      <c r="N158" s="11">
        <v>6497</v>
      </c>
      <c r="O158" s="26">
        <f t="shared" si="9"/>
        <v>0.00046175157765122367</v>
      </c>
      <c r="P158" s="11">
        <v>2</v>
      </c>
    </row>
    <row r="159" spans="2:16" ht="12.75">
      <c r="B159" s="24" t="s">
        <v>34</v>
      </c>
      <c r="C159" s="9">
        <v>3</v>
      </c>
      <c r="D159" s="24" t="s">
        <v>294</v>
      </c>
      <c r="E159" s="31" t="s">
        <v>315</v>
      </c>
      <c r="F159" s="11">
        <v>1</v>
      </c>
      <c r="G159" s="31" t="s">
        <v>315</v>
      </c>
      <c r="H159" s="31" t="s">
        <v>315</v>
      </c>
      <c r="I159" s="11">
        <v>1</v>
      </c>
      <c r="J159" s="31" t="s">
        <v>315</v>
      </c>
      <c r="K159" s="31" t="s">
        <v>315</v>
      </c>
      <c r="L159" s="31" t="s">
        <v>315</v>
      </c>
      <c r="M159" s="31" t="s">
        <v>315</v>
      </c>
      <c r="N159" s="11">
        <v>5603</v>
      </c>
      <c r="O159" s="31" t="s">
        <v>315</v>
      </c>
      <c r="P159" s="31" t="s">
        <v>315</v>
      </c>
    </row>
    <row r="160" spans="2:16" ht="12.75">
      <c r="B160" s="24" t="s">
        <v>82</v>
      </c>
      <c r="C160" s="9">
        <v>8</v>
      </c>
      <c r="D160" s="24" t="s">
        <v>295</v>
      </c>
      <c r="E160" s="31" t="s">
        <v>315</v>
      </c>
      <c r="F160" s="31" t="s">
        <v>315</v>
      </c>
      <c r="G160" s="31" t="s">
        <v>315</v>
      </c>
      <c r="H160" s="31" t="s">
        <v>315</v>
      </c>
      <c r="I160" s="31" t="s">
        <v>315</v>
      </c>
      <c r="J160" s="31" t="s">
        <v>315</v>
      </c>
      <c r="K160" s="31" t="s">
        <v>315</v>
      </c>
      <c r="L160" s="31" t="s">
        <v>315</v>
      </c>
      <c r="M160" s="31" t="s">
        <v>315</v>
      </c>
      <c r="N160" s="11">
        <v>6461</v>
      </c>
      <c r="O160" s="31" t="s">
        <v>315</v>
      </c>
      <c r="P160" s="31" t="s">
        <v>315</v>
      </c>
    </row>
    <row r="161" spans="2:16" ht="12.75">
      <c r="B161" s="24" t="s">
        <v>251</v>
      </c>
      <c r="C161" s="9">
        <v>3</v>
      </c>
      <c r="D161" s="24" t="s">
        <v>296</v>
      </c>
      <c r="E161" s="31" t="s">
        <v>315</v>
      </c>
      <c r="F161" s="31" t="s">
        <v>315</v>
      </c>
      <c r="G161" s="31" t="s">
        <v>315</v>
      </c>
      <c r="H161" s="31" t="s">
        <v>315</v>
      </c>
      <c r="I161" s="31" t="s">
        <v>315</v>
      </c>
      <c r="J161" s="31" t="s">
        <v>315</v>
      </c>
      <c r="K161" s="31" t="s">
        <v>315</v>
      </c>
      <c r="L161" s="31" t="s">
        <v>315</v>
      </c>
      <c r="M161" s="31" t="s">
        <v>315</v>
      </c>
      <c r="N161" s="11">
        <v>5137</v>
      </c>
      <c r="O161" s="31" t="s">
        <v>315</v>
      </c>
      <c r="P161" s="31" t="s">
        <v>315</v>
      </c>
    </row>
    <row r="162" spans="2:16" ht="12.75">
      <c r="B162" s="24" t="s">
        <v>91</v>
      </c>
      <c r="C162" s="9">
        <v>6</v>
      </c>
      <c r="D162" s="24" t="s">
        <v>297</v>
      </c>
      <c r="E162" s="31" t="s">
        <v>315</v>
      </c>
      <c r="F162" s="31" t="s">
        <v>315</v>
      </c>
      <c r="G162" s="31" t="s">
        <v>315</v>
      </c>
      <c r="H162" s="31" t="s">
        <v>315</v>
      </c>
      <c r="I162" s="31" t="s">
        <v>315</v>
      </c>
      <c r="J162" s="31" t="s">
        <v>315</v>
      </c>
      <c r="K162" s="31" t="s">
        <v>315</v>
      </c>
      <c r="L162" s="31" t="s">
        <v>315</v>
      </c>
      <c r="M162" s="31" t="s">
        <v>315</v>
      </c>
      <c r="N162" s="11">
        <v>6256</v>
      </c>
      <c r="O162" s="31" t="s">
        <v>315</v>
      </c>
      <c r="P162" s="31" t="s">
        <v>315</v>
      </c>
    </row>
    <row r="163" spans="2:16" ht="12.75">
      <c r="B163" s="24" t="s">
        <v>36</v>
      </c>
      <c r="C163" s="9">
        <v>12</v>
      </c>
      <c r="D163" s="24" t="s">
        <v>293</v>
      </c>
      <c r="E163" s="31" t="s">
        <v>315</v>
      </c>
      <c r="F163" s="31" t="s">
        <v>315</v>
      </c>
      <c r="G163" s="31" t="s">
        <v>315</v>
      </c>
      <c r="H163" s="31" t="s">
        <v>315</v>
      </c>
      <c r="I163" s="31" t="s">
        <v>315</v>
      </c>
      <c r="J163" s="31" t="s">
        <v>315</v>
      </c>
      <c r="K163" s="31" t="s">
        <v>315</v>
      </c>
      <c r="L163" s="31" t="s">
        <v>315</v>
      </c>
      <c r="M163" s="31" t="s">
        <v>315</v>
      </c>
      <c r="N163" s="11">
        <v>5678</v>
      </c>
      <c r="O163" s="31" t="s">
        <v>315</v>
      </c>
      <c r="P163" s="31" t="s">
        <v>315</v>
      </c>
    </row>
    <row r="164" spans="2:16" ht="12.75">
      <c r="B164" s="44" t="s">
        <v>10</v>
      </c>
      <c r="C164" s="45"/>
      <c r="D164" s="46"/>
      <c r="E164" s="13">
        <f>SUM(E4:E163)</f>
        <v>798622</v>
      </c>
      <c r="F164" s="13">
        <f>SUM(F4:F163)</f>
        <v>36786</v>
      </c>
      <c r="G164" s="13">
        <f>SUM(G4:G163)</f>
        <v>9970</v>
      </c>
      <c r="H164" s="30">
        <f>G164/F164</f>
        <v>0.2710270211493503</v>
      </c>
      <c r="I164" s="13">
        <f>SUM(I4:I163)</f>
        <v>26816</v>
      </c>
      <c r="J164" s="13">
        <f>E145/G164</f>
        <v>0.010230692076228686</v>
      </c>
      <c r="K164" s="13">
        <f>E145/F164</f>
        <v>0.0027727939977165226</v>
      </c>
      <c r="L164" s="13"/>
      <c r="M164" s="13"/>
      <c r="N164" s="13"/>
      <c r="O164" s="13"/>
      <c r="P164" s="13">
        <f>SUM(P4:P163)</f>
        <v>556548</v>
      </c>
    </row>
  </sheetData>
  <sheetProtection/>
  <autoFilter ref="B3:P3">
    <sortState ref="B4:P164">
      <sortCondition descending="1" sortBy="value" ref="O4:O164"/>
    </sortState>
  </autoFilter>
  <mergeCells count="4">
    <mergeCell ref="B1:D1"/>
    <mergeCell ref="E1:P1"/>
    <mergeCell ref="B2:D2"/>
    <mergeCell ref="B164:D164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Bravo</dc:creator>
  <cp:keywords/>
  <dc:description/>
  <cp:lastModifiedBy>Brenda Bravo</cp:lastModifiedBy>
  <dcterms:created xsi:type="dcterms:W3CDTF">2017-12-25T06:00:01Z</dcterms:created>
  <dcterms:modified xsi:type="dcterms:W3CDTF">2017-12-25T20:37:13Z</dcterms:modified>
  <cp:category/>
  <cp:version/>
  <cp:contentType/>
  <cp:contentStatus/>
</cp:coreProperties>
</file>