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mberberc/Desktop/COS/App CI/Reporte APP/4-nov/Excel final/"/>
    </mc:Choice>
  </mc:AlternateContent>
  <bookViews>
    <workbookView xWindow="-80" yWindow="460" windowWidth="29000" windowHeight="17460" tabRatio="500" activeTab="1"/>
  </bookViews>
  <sheets>
    <sheet name="Resumen" sheetId="3" r:id="rId1"/>
    <sheet name="Presidente" sheetId="1" r:id="rId2"/>
    <sheet name="Senadurías" sheetId="2" r:id="rId3"/>
    <sheet name="Diputaciones" sheetId="5" r:id="rId4"/>
  </sheets>
  <definedNames>
    <definedName name="_xlnm._FilterDatabase" localSheetId="3" hidden="1">Diputaciones!$B$4:$M$188</definedName>
    <definedName name="_xlnm._FilterDatabase" localSheetId="1" hidden="1">Presidente!$B$3:$L$3</definedName>
    <definedName name="_xlnm._FilterDatabase" localSheetId="2" hidden="1">Senadurías!$B$3:$L$3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5" l="1"/>
  <c r="J5" i="5"/>
  <c r="K5" i="5"/>
  <c r="M5" i="5"/>
  <c r="H6" i="5"/>
  <c r="J6" i="5"/>
  <c r="K6" i="5"/>
  <c r="M6" i="5"/>
  <c r="H7" i="5"/>
  <c r="J7" i="5"/>
  <c r="K7" i="5"/>
  <c r="M7" i="5"/>
  <c r="H8" i="5"/>
  <c r="J8" i="5"/>
  <c r="K8" i="5"/>
  <c r="M8" i="5"/>
  <c r="H9" i="5"/>
  <c r="J9" i="5"/>
  <c r="K9" i="5"/>
  <c r="M9" i="5"/>
  <c r="H10" i="5"/>
  <c r="J10" i="5"/>
  <c r="K10" i="5"/>
  <c r="M10" i="5"/>
  <c r="H11" i="5"/>
  <c r="J11" i="5"/>
  <c r="K11" i="5"/>
  <c r="M11" i="5"/>
  <c r="H12" i="5"/>
  <c r="J12" i="5"/>
  <c r="K12" i="5"/>
  <c r="M12" i="5"/>
  <c r="H13" i="5"/>
  <c r="J13" i="5"/>
  <c r="K13" i="5"/>
  <c r="M13" i="5"/>
  <c r="H14" i="5"/>
  <c r="J14" i="5"/>
  <c r="K14" i="5"/>
  <c r="M14" i="5"/>
  <c r="H15" i="5"/>
  <c r="J15" i="5"/>
  <c r="K15" i="5"/>
  <c r="M15" i="5"/>
  <c r="H16" i="5"/>
  <c r="J16" i="5"/>
  <c r="K16" i="5"/>
  <c r="M16" i="5"/>
  <c r="H17" i="5"/>
  <c r="J17" i="5"/>
  <c r="K17" i="5"/>
  <c r="M17" i="5"/>
  <c r="H18" i="5"/>
  <c r="J18" i="5"/>
  <c r="K18" i="5"/>
  <c r="M18" i="5"/>
  <c r="H19" i="5"/>
  <c r="J19" i="5"/>
  <c r="K19" i="5"/>
  <c r="M19" i="5"/>
  <c r="H20" i="5"/>
  <c r="J20" i="5"/>
  <c r="K20" i="5"/>
  <c r="M20" i="5"/>
  <c r="H21" i="5"/>
  <c r="J21" i="5"/>
  <c r="K21" i="5"/>
  <c r="M21" i="5"/>
  <c r="H22" i="5"/>
  <c r="J22" i="5"/>
  <c r="K22" i="5"/>
  <c r="M22" i="5"/>
  <c r="H23" i="5"/>
  <c r="J23" i="5"/>
  <c r="K23" i="5"/>
  <c r="M23" i="5"/>
  <c r="H24" i="5"/>
  <c r="J24" i="5"/>
  <c r="K24" i="5"/>
  <c r="M24" i="5"/>
  <c r="H25" i="5"/>
  <c r="J25" i="5"/>
  <c r="K25" i="5"/>
  <c r="M25" i="5"/>
  <c r="H26" i="5"/>
  <c r="J26" i="5"/>
  <c r="K26" i="5"/>
  <c r="M26" i="5"/>
  <c r="H27" i="5"/>
  <c r="J27" i="5"/>
  <c r="K27" i="5"/>
  <c r="M27" i="5"/>
  <c r="H28" i="5"/>
  <c r="J28" i="5"/>
  <c r="K28" i="5"/>
  <c r="M28" i="5"/>
  <c r="H29" i="5"/>
  <c r="J29" i="5"/>
  <c r="K29" i="5"/>
  <c r="M29" i="5"/>
  <c r="H30" i="5"/>
  <c r="J30" i="5"/>
  <c r="K30" i="5"/>
  <c r="M30" i="5"/>
  <c r="H31" i="5"/>
  <c r="J31" i="5"/>
  <c r="K31" i="5"/>
  <c r="M31" i="5"/>
  <c r="H32" i="5"/>
  <c r="J32" i="5"/>
  <c r="K32" i="5"/>
  <c r="M32" i="5"/>
  <c r="H33" i="5"/>
  <c r="J33" i="5"/>
  <c r="K33" i="5"/>
  <c r="M33" i="5"/>
  <c r="H34" i="5"/>
  <c r="J34" i="5"/>
  <c r="K34" i="5"/>
  <c r="M34" i="5"/>
  <c r="H35" i="5"/>
  <c r="J35" i="5"/>
  <c r="K35" i="5"/>
  <c r="M35" i="5"/>
  <c r="H36" i="5"/>
  <c r="J36" i="5"/>
  <c r="K36" i="5"/>
  <c r="M36" i="5"/>
  <c r="H37" i="5"/>
  <c r="J37" i="5"/>
  <c r="K37" i="5"/>
  <c r="M37" i="5"/>
  <c r="H38" i="5"/>
  <c r="J38" i="5"/>
  <c r="K38" i="5"/>
  <c r="M38" i="5"/>
  <c r="H39" i="5"/>
  <c r="J39" i="5"/>
  <c r="K39" i="5"/>
  <c r="M39" i="5"/>
  <c r="H40" i="5"/>
  <c r="J40" i="5"/>
  <c r="K40" i="5"/>
  <c r="M40" i="5"/>
  <c r="H41" i="5"/>
  <c r="J41" i="5"/>
  <c r="K41" i="5"/>
  <c r="M41" i="5"/>
  <c r="H42" i="5"/>
  <c r="J42" i="5"/>
  <c r="K42" i="5"/>
  <c r="M42" i="5"/>
  <c r="H43" i="5"/>
  <c r="J43" i="5"/>
  <c r="K43" i="5"/>
  <c r="M43" i="5"/>
  <c r="H44" i="5"/>
  <c r="J44" i="5"/>
  <c r="K44" i="5"/>
  <c r="M44" i="5"/>
  <c r="H45" i="5"/>
  <c r="J45" i="5"/>
  <c r="K45" i="5"/>
  <c r="M45" i="5"/>
  <c r="H46" i="5"/>
  <c r="J46" i="5"/>
  <c r="K46" i="5"/>
  <c r="M46" i="5"/>
  <c r="H47" i="5"/>
  <c r="J47" i="5"/>
  <c r="K47" i="5"/>
  <c r="M47" i="5"/>
  <c r="H48" i="5"/>
  <c r="J48" i="5"/>
  <c r="K48" i="5"/>
  <c r="M48" i="5"/>
  <c r="H49" i="5"/>
  <c r="J49" i="5"/>
  <c r="K49" i="5"/>
  <c r="M49" i="5"/>
  <c r="H50" i="5"/>
  <c r="J50" i="5"/>
  <c r="K50" i="5"/>
  <c r="M50" i="5"/>
  <c r="H51" i="5"/>
  <c r="J51" i="5"/>
  <c r="K51" i="5"/>
  <c r="M51" i="5"/>
  <c r="H52" i="5"/>
  <c r="J52" i="5"/>
  <c r="K52" i="5"/>
  <c r="M52" i="5"/>
  <c r="H53" i="5"/>
  <c r="J53" i="5"/>
  <c r="K53" i="5"/>
  <c r="M53" i="5"/>
  <c r="H54" i="5"/>
  <c r="J54" i="5"/>
  <c r="K54" i="5"/>
  <c r="M54" i="5"/>
  <c r="H55" i="5"/>
  <c r="J55" i="5"/>
  <c r="K55" i="5"/>
  <c r="M55" i="5"/>
  <c r="H56" i="5"/>
  <c r="J56" i="5"/>
  <c r="K56" i="5"/>
  <c r="M56" i="5"/>
  <c r="H57" i="5"/>
  <c r="J57" i="5"/>
  <c r="K57" i="5"/>
  <c r="M57" i="5"/>
  <c r="H58" i="5"/>
  <c r="J58" i="5"/>
  <c r="K58" i="5"/>
  <c r="M58" i="5"/>
  <c r="H59" i="5"/>
  <c r="J59" i="5"/>
  <c r="K59" i="5"/>
  <c r="M59" i="5"/>
  <c r="H60" i="5"/>
  <c r="J60" i="5"/>
  <c r="K60" i="5"/>
  <c r="M60" i="5"/>
  <c r="H61" i="5"/>
  <c r="J61" i="5"/>
  <c r="K61" i="5"/>
  <c r="M61" i="5"/>
  <c r="H62" i="5"/>
  <c r="J62" i="5"/>
  <c r="K62" i="5"/>
  <c r="M62" i="5"/>
  <c r="H63" i="5"/>
  <c r="J63" i="5"/>
  <c r="K63" i="5"/>
  <c r="M63" i="5"/>
  <c r="H64" i="5"/>
  <c r="J64" i="5"/>
  <c r="K64" i="5"/>
  <c r="M64" i="5"/>
  <c r="H65" i="5"/>
  <c r="J65" i="5"/>
  <c r="K65" i="5"/>
  <c r="M65" i="5"/>
  <c r="H66" i="5"/>
  <c r="J66" i="5"/>
  <c r="K66" i="5"/>
  <c r="M66" i="5"/>
  <c r="H67" i="5"/>
  <c r="J67" i="5"/>
  <c r="K67" i="5"/>
  <c r="M67" i="5"/>
  <c r="H68" i="5"/>
  <c r="J68" i="5"/>
  <c r="K68" i="5"/>
  <c r="M68" i="5"/>
  <c r="H69" i="5"/>
  <c r="J69" i="5"/>
  <c r="K69" i="5"/>
  <c r="M69" i="5"/>
  <c r="H70" i="5"/>
  <c r="J70" i="5"/>
  <c r="K70" i="5"/>
  <c r="M70" i="5"/>
  <c r="H71" i="5"/>
  <c r="J71" i="5"/>
  <c r="K71" i="5"/>
  <c r="M71" i="5"/>
  <c r="H72" i="5"/>
  <c r="J72" i="5"/>
  <c r="K72" i="5"/>
  <c r="M72" i="5"/>
  <c r="H73" i="5"/>
  <c r="J73" i="5"/>
  <c r="K73" i="5"/>
  <c r="M73" i="5"/>
  <c r="H74" i="5"/>
  <c r="J74" i="5"/>
  <c r="K74" i="5"/>
  <c r="M74" i="5"/>
  <c r="H75" i="5"/>
  <c r="J75" i="5"/>
  <c r="K75" i="5"/>
  <c r="M75" i="5"/>
  <c r="H76" i="5"/>
  <c r="J76" i="5"/>
  <c r="K76" i="5"/>
  <c r="M76" i="5"/>
  <c r="H77" i="5"/>
  <c r="J77" i="5"/>
  <c r="K77" i="5"/>
  <c r="M77" i="5"/>
  <c r="H78" i="5"/>
  <c r="J78" i="5"/>
  <c r="K78" i="5"/>
  <c r="M78" i="5"/>
  <c r="H79" i="5"/>
  <c r="J79" i="5"/>
  <c r="K79" i="5"/>
  <c r="M79" i="5"/>
  <c r="H80" i="5"/>
  <c r="J80" i="5"/>
  <c r="K80" i="5"/>
  <c r="M80" i="5"/>
  <c r="H81" i="5"/>
  <c r="J81" i="5"/>
  <c r="K81" i="5"/>
  <c r="M81" i="5"/>
  <c r="H82" i="5"/>
  <c r="J82" i="5"/>
  <c r="K82" i="5"/>
  <c r="M82" i="5"/>
  <c r="H83" i="5"/>
  <c r="J83" i="5"/>
  <c r="K83" i="5"/>
  <c r="M83" i="5"/>
  <c r="H84" i="5"/>
  <c r="J84" i="5"/>
  <c r="K84" i="5"/>
  <c r="M84" i="5"/>
  <c r="H85" i="5"/>
  <c r="J85" i="5"/>
  <c r="K85" i="5"/>
  <c r="M85" i="5"/>
  <c r="H86" i="5"/>
  <c r="J86" i="5"/>
  <c r="K86" i="5"/>
  <c r="M86" i="5"/>
  <c r="H87" i="5"/>
  <c r="J87" i="5"/>
  <c r="K87" i="5"/>
  <c r="M87" i="5"/>
  <c r="H88" i="5"/>
  <c r="J88" i="5"/>
  <c r="K88" i="5"/>
  <c r="M88" i="5"/>
  <c r="H89" i="5"/>
  <c r="J89" i="5"/>
  <c r="K89" i="5"/>
  <c r="M89" i="5"/>
  <c r="H90" i="5"/>
  <c r="J90" i="5"/>
  <c r="K90" i="5"/>
  <c r="M90" i="5"/>
  <c r="H91" i="5"/>
  <c r="J91" i="5"/>
  <c r="K91" i="5"/>
  <c r="M91" i="5"/>
  <c r="H92" i="5"/>
  <c r="J92" i="5"/>
  <c r="K92" i="5"/>
  <c r="M92" i="5"/>
  <c r="H93" i="5"/>
  <c r="J93" i="5"/>
  <c r="K93" i="5"/>
  <c r="M93" i="5"/>
  <c r="H94" i="5"/>
  <c r="J94" i="5"/>
  <c r="K94" i="5"/>
  <c r="M94" i="5"/>
  <c r="H95" i="5"/>
  <c r="J95" i="5"/>
  <c r="K95" i="5"/>
  <c r="M95" i="5"/>
  <c r="H96" i="5"/>
  <c r="J96" i="5"/>
  <c r="K96" i="5"/>
  <c r="M96" i="5"/>
  <c r="H97" i="5"/>
  <c r="J97" i="5"/>
  <c r="K97" i="5"/>
  <c r="M97" i="5"/>
  <c r="H98" i="5"/>
  <c r="J98" i="5"/>
  <c r="K98" i="5"/>
  <c r="M98" i="5"/>
  <c r="H99" i="5"/>
  <c r="J99" i="5"/>
  <c r="K99" i="5"/>
  <c r="M99" i="5"/>
  <c r="H100" i="5"/>
  <c r="J100" i="5"/>
  <c r="K100" i="5"/>
  <c r="M100" i="5"/>
  <c r="H101" i="5"/>
  <c r="J101" i="5"/>
  <c r="K101" i="5"/>
  <c r="M101" i="5"/>
  <c r="H102" i="5"/>
  <c r="J102" i="5"/>
  <c r="K102" i="5"/>
  <c r="M102" i="5"/>
  <c r="H103" i="5"/>
  <c r="J103" i="5"/>
  <c r="K103" i="5"/>
  <c r="M103" i="5"/>
  <c r="H104" i="5"/>
  <c r="J104" i="5"/>
  <c r="K104" i="5"/>
  <c r="M104" i="5"/>
  <c r="H105" i="5"/>
  <c r="J105" i="5"/>
  <c r="K105" i="5"/>
  <c r="M105" i="5"/>
  <c r="H106" i="5"/>
  <c r="J106" i="5"/>
  <c r="K106" i="5"/>
  <c r="M106" i="5"/>
  <c r="H107" i="5"/>
  <c r="J107" i="5"/>
  <c r="K107" i="5"/>
  <c r="M107" i="5"/>
  <c r="H108" i="5"/>
  <c r="J108" i="5"/>
  <c r="K108" i="5"/>
  <c r="M108" i="5"/>
  <c r="H109" i="5"/>
  <c r="J109" i="5"/>
  <c r="K109" i="5"/>
  <c r="M109" i="5"/>
  <c r="H110" i="5"/>
  <c r="J110" i="5"/>
  <c r="K110" i="5"/>
  <c r="M110" i="5"/>
  <c r="H111" i="5"/>
  <c r="J111" i="5"/>
  <c r="K111" i="5"/>
  <c r="M111" i="5"/>
  <c r="H112" i="5"/>
  <c r="J112" i="5"/>
  <c r="K112" i="5"/>
  <c r="M112" i="5"/>
  <c r="H113" i="5"/>
  <c r="J113" i="5"/>
  <c r="K113" i="5"/>
  <c r="M113" i="5"/>
  <c r="H114" i="5"/>
  <c r="J114" i="5"/>
  <c r="K114" i="5"/>
  <c r="M114" i="5"/>
  <c r="H115" i="5"/>
  <c r="J115" i="5"/>
  <c r="K115" i="5"/>
  <c r="M115" i="5"/>
  <c r="H116" i="5"/>
  <c r="J116" i="5"/>
  <c r="K116" i="5"/>
  <c r="M116" i="5"/>
  <c r="H117" i="5"/>
  <c r="J117" i="5"/>
  <c r="K117" i="5"/>
  <c r="M117" i="5"/>
  <c r="H118" i="5"/>
  <c r="J118" i="5"/>
  <c r="K118" i="5"/>
  <c r="M118" i="5"/>
  <c r="H119" i="5"/>
  <c r="J119" i="5"/>
  <c r="K119" i="5"/>
  <c r="M119" i="5"/>
  <c r="H120" i="5"/>
  <c r="J120" i="5"/>
  <c r="K120" i="5"/>
  <c r="M120" i="5"/>
  <c r="H121" i="5"/>
  <c r="J121" i="5"/>
  <c r="K121" i="5"/>
  <c r="M121" i="5"/>
  <c r="H122" i="5"/>
  <c r="J122" i="5"/>
  <c r="K122" i="5"/>
  <c r="M122" i="5"/>
  <c r="H123" i="5"/>
  <c r="J123" i="5"/>
  <c r="K123" i="5"/>
  <c r="M123" i="5"/>
  <c r="H124" i="5"/>
  <c r="J124" i="5"/>
  <c r="K124" i="5"/>
  <c r="M124" i="5"/>
  <c r="H125" i="5"/>
  <c r="J125" i="5"/>
  <c r="K125" i="5"/>
  <c r="M125" i="5"/>
  <c r="H126" i="5"/>
  <c r="J126" i="5"/>
  <c r="K126" i="5"/>
  <c r="M126" i="5"/>
  <c r="H127" i="5"/>
  <c r="J127" i="5"/>
  <c r="K127" i="5"/>
  <c r="M127" i="5"/>
  <c r="H128" i="5"/>
  <c r="J128" i="5"/>
  <c r="K128" i="5"/>
  <c r="M128" i="5"/>
  <c r="H129" i="5"/>
  <c r="J129" i="5"/>
  <c r="K129" i="5"/>
  <c r="M129" i="5"/>
  <c r="H130" i="5"/>
  <c r="J130" i="5"/>
  <c r="K130" i="5"/>
  <c r="M130" i="5"/>
  <c r="H131" i="5"/>
  <c r="J131" i="5"/>
  <c r="K131" i="5"/>
  <c r="M131" i="5"/>
  <c r="H132" i="5"/>
  <c r="J132" i="5"/>
  <c r="K132" i="5"/>
  <c r="M132" i="5"/>
  <c r="H133" i="5"/>
  <c r="J133" i="5"/>
  <c r="K133" i="5"/>
  <c r="M133" i="5"/>
  <c r="H134" i="5"/>
  <c r="J134" i="5"/>
  <c r="K134" i="5"/>
  <c r="M134" i="5"/>
  <c r="H135" i="5"/>
  <c r="J135" i="5"/>
  <c r="K135" i="5"/>
  <c r="M135" i="5"/>
  <c r="H136" i="5"/>
  <c r="J136" i="5"/>
  <c r="K136" i="5"/>
  <c r="M136" i="5"/>
  <c r="H137" i="5"/>
  <c r="J137" i="5"/>
  <c r="K137" i="5"/>
  <c r="M137" i="5"/>
  <c r="H138" i="5"/>
  <c r="J138" i="5"/>
  <c r="K138" i="5"/>
  <c r="M138" i="5"/>
  <c r="H139" i="5"/>
  <c r="J139" i="5"/>
  <c r="K139" i="5"/>
  <c r="M139" i="5"/>
  <c r="H140" i="5"/>
  <c r="J140" i="5"/>
  <c r="K140" i="5"/>
  <c r="M140" i="5"/>
  <c r="H141" i="5"/>
  <c r="J141" i="5"/>
  <c r="K141" i="5"/>
  <c r="M141" i="5"/>
  <c r="H142" i="5"/>
  <c r="J142" i="5"/>
  <c r="K142" i="5"/>
  <c r="M142" i="5"/>
  <c r="H143" i="5"/>
  <c r="J143" i="5"/>
  <c r="K143" i="5"/>
  <c r="M143" i="5"/>
  <c r="H144" i="5"/>
  <c r="J144" i="5"/>
  <c r="K144" i="5"/>
  <c r="M144" i="5"/>
  <c r="H145" i="5"/>
  <c r="J145" i="5"/>
  <c r="K145" i="5"/>
  <c r="M145" i="5"/>
  <c r="H146" i="5"/>
  <c r="J146" i="5"/>
  <c r="K146" i="5"/>
  <c r="M146" i="5"/>
  <c r="H147" i="5"/>
  <c r="J147" i="5"/>
  <c r="K147" i="5"/>
  <c r="M147" i="5"/>
  <c r="H148" i="5"/>
  <c r="J148" i="5"/>
  <c r="K148" i="5"/>
  <c r="M148" i="5"/>
  <c r="H149" i="5"/>
  <c r="J149" i="5"/>
  <c r="K149" i="5"/>
  <c r="M149" i="5"/>
  <c r="H150" i="5"/>
  <c r="J150" i="5"/>
  <c r="K150" i="5"/>
  <c r="M150" i="5"/>
  <c r="H151" i="5"/>
  <c r="J151" i="5"/>
  <c r="K151" i="5"/>
  <c r="M151" i="5"/>
  <c r="H152" i="5"/>
  <c r="J152" i="5"/>
  <c r="K152" i="5"/>
  <c r="M152" i="5"/>
  <c r="H153" i="5"/>
  <c r="J153" i="5"/>
  <c r="K153" i="5"/>
  <c r="M153" i="5"/>
  <c r="H154" i="5"/>
  <c r="J154" i="5"/>
  <c r="K154" i="5"/>
  <c r="M154" i="5"/>
  <c r="H155" i="5"/>
  <c r="J155" i="5"/>
  <c r="K155" i="5"/>
  <c r="M155" i="5"/>
  <c r="H156" i="5"/>
  <c r="J156" i="5"/>
  <c r="K156" i="5"/>
  <c r="M156" i="5"/>
  <c r="H157" i="5"/>
  <c r="J157" i="5"/>
  <c r="K157" i="5"/>
  <c r="M157" i="5"/>
  <c r="H158" i="5"/>
  <c r="J158" i="5"/>
  <c r="K158" i="5"/>
  <c r="M158" i="5"/>
  <c r="H159" i="5"/>
  <c r="J159" i="5"/>
  <c r="K159" i="5"/>
  <c r="M159" i="5"/>
  <c r="H160" i="5"/>
  <c r="J160" i="5"/>
  <c r="K160" i="5"/>
  <c r="M160" i="5"/>
  <c r="H161" i="5"/>
  <c r="J161" i="5"/>
  <c r="K161" i="5"/>
  <c r="M161" i="5"/>
  <c r="H162" i="5"/>
  <c r="J162" i="5"/>
  <c r="K162" i="5"/>
  <c r="M162" i="5"/>
  <c r="H163" i="5"/>
  <c r="J163" i="5"/>
  <c r="K163" i="5"/>
  <c r="M163" i="5"/>
  <c r="H164" i="5"/>
  <c r="J164" i="5"/>
  <c r="K164" i="5"/>
  <c r="M164" i="5"/>
  <c r="H165" i="5"/>
  <c r="J165" i="5"/>
  <c r="K165" i="5"/>
  <c r="M165" i="5"/>
  <c r="H166" i="5"/>
  <c r="J166" i="5"/>
  <c r="K166" i="5"/>
  <c r="M166" i="5"/>
  <c r="H167" i="5"/>
  <c r="J167" i="5"/>
  <c r="K167" i="5"/>
  <c r="M167" i="5"/>
  <c r="H168" i="5"/>
  <c r="J168" i="5"/>
  <c r="K168" i="5"/>
  <c r="M168" i="5"/>
  <c r="H169" i="5"/>
  <c r="J169" i="5"/>
  <c r="K169" i="5"/>
  <c r="M169" i="5"/>
  <c r="H170" i="5"/>
  <c r="J170" i="5"/>
  <c r="K170" i="5"/>
  <c r="M170" i="5"/>
  <c r="H171" i="5"/>
  <c r="J171" i="5"/>
  <c r="K171" i="5"/>
  <c r="M171" i="5"/>
  <c r="H172" i="5"/>
  <c r="J172" i="5"/>
  <c r="K172" i="5"/>
  <c r="M172" i="5"/>
  <c r="H173" i="5"/>
  <c r="J173" i="5"/>
  <c r="K173" i="5"/>
  <c r="M173" i="5"/>
  <c r="H174" i="5"/>
  <c r="J174" i="5"/>
  <c r="K174" i="5"/>
  <c r="M174" i="5"/>
  <c r="H175" i="5"/>
  <c r="J175" i="5"/>
  <c r="K175" i="5"/>
  <c r="M175" i="5"/>
  <c r="H176" i="5"/>
  <c r="J176" i="5"/>
  <c r="K176" i="5"/>
  <c r="M176" i="5"/>
  <c r="H177" i="5"/>
  <c r="J177" i="5"/>
  <c r="K177" i="5"/>
  <c r="M177" i="5"/>
  <c r="H178" i="5"/>
  <c r="J178" i="5"/>
  <c r="K178" i="5"/>
  <c r="M178" i="5"/>
  <c r="H179" i="5"/>
  <c r="H180" i="5"/>
  <c r="H181" i="5"/>
  <c r="E189" i="5"/>
  <c r="F189" i="5"/>
  <c r="G189" i="5"/>
  <c r="H189" i="5"/>
  <c r="I189" i="5"/>
  <c r="J189" i="5"/>
  <c r="K189" i="5"/>
  <c r="B8" i="3"/>
  <c r="C8" i="3"/>
  <c r="H8" i="3"/>
  <c r="D8" i="3"/>
  <c r="G8" i="3"/>
  <c r="F8" i="3"/>
  <c r="E8" i="3"/>
  <c r="H7" i="3"/>
  <c r="G7" i="3"/>
  <c r="E7" i="3"/>
  <c r="H6" i="3"/>
  <c r="G6" i="3"/>
  <c r="E6" i="3"/>
  <c r="H5" i="3"/>
  <c r="G5" i="3"/>
  <c r="E5" i="3"/>
  <c r="E60" i="2"/>
  <c r="J60" i="2"/>
  <c r="F60" i="2"/>
  <c r="I60" i="2"/>
  <c r="G60" i="2"/>
  <c r="H60" i="2"/>
  <c r="D60" i="2"/>
  <c r="L41" i="2"/>
  <c r="L51" i="2"/>
  <c r="L56" i="2"/>
  <c r="L33" i="2"/>
  <c r="L12" i="2"/>
  <c r="L47" i="2"/>
  <c r="L30" i="2"/>
  <c r="L20" i="2"/>
  <c r="L27" i="2"/>
  <c r="L38" i="2"/>
  <c r="L48" i="2"/>
  <c r="L22" i="2"/>
  <c r="L23" i="2"/>
  <c r="L46" i="2"/>
  <c r="L43" i="2"/>
  <c r="L18" i="2"/>
  <c r="L54" i="2"/>
  <c r="L50" i="2"/>
  <c r="L31" i="2"/>
  <c r="L35" i="2"/>
  <c r="L10" i="2"/>
  <c r="L37" i="2"/>
  <c r="L34" i="2"/>
  <c r="L5" i="2"/>
  <c r="L24" i="2"/>
  <c r="L32" i="2"/>
  <c r="L28" i="2"/>
  <c r="L40" i="2"/>
  <c r="L52" i="2"/>
  <c r="L13" i="2"/>
  <c r="L21" i="2"/>
  <c r="L29" i="2"/>
  <c r="L6" i="2"/>
  <c r="L39" i="2"/>
  <c r="L53" i="2"/>
  <c r="L36" i="2"/>
  <c r="L26" i="2"/>
  <c r="L19" i="2"/>
  <c r="L14" i="2"/>
  <c r="L45" i="2"/>
  <c r="L55" i="2"/>
  <c r="L11" i="2"/>
  <c r="L49" i="2"/>
  <c r="L7" i="2"/>
  <c r="L9" i="2"/>
  <c r="L16" i="2"/>
  <c r="L58" i="2"/>
  <c r="L42" i="2"/>
  <c r="L25" i="2"/>
  <c r="L15" i="2"/>
  <c r="L8" i="2"/>
  <c r="L17" i="2"/>
  <c r="L44" i="2"/>
  <c r="L57" i="2"/>
  <c r="J41" i="2"/>
  <c r="J51" i="2"/>
  <c r="J56" i="2"/>
  <c r="J33" i="2"/>
  <c r="J12" i="2"/>
  <c r="J47" i="2"/>
  <c r="J30" i="2"/>
  <c r="J20" i="2"/>
  <c r="J27" i="2"/>
  <c r="J38" i="2"/>
  <c r="J48" i="2"/>
  <c r="J22" i="2"/>
  <c r="J23" i="2"/>
  <c r="J46" i="2"/>
  <c r="J43" i="2"/>
  <c r="J18" i="2"/>
  <c r="J54" i="2"/>
  <c r="J50" i="2"/>
  <c r="J31" i="2"/>
  <c r="J35" i="2"/>
  <c r="J10" i="2"/>
  <c r="J37" i="2"/>
  <c r="J34" i="2"/>
  <c r="J5" i="2"/>
  <c r="J24" i="2"/>
  <c r="J32" i="2"/>
  <c r="J28" i="2"/>
  <c r="J40" i="2"/>
  <c r="J52" i="2"/>
  <c r="J13" i="2"/>
  <c r="J21" i="2"/>
  <c r="J29" i="2"/>
  <c r="J6" i="2"/>
  <c r="J39" i="2"/>
  <c r="J53" i="2"/>
  <c r="J36" i="2"/>
  <c r="J26" i="2"/>
  <c r="J19" i="2"/>
  <c r="J14" i="2"/>
  <c r="J45" i="2"/>
  <c r="J55" i="2"/>
  <c r="J11" i="2"/>
  <c r="J49" i="2"/>
  <c r="J7" i="2"/>
  <c r="J9" i="2"/>
  <c r="J16" i="2"/>
  <c r="J58" i="2"/>
  <c r="J42" i="2"/>
  <c r="J25" i="2"/>
  <c r="J15" i="2"/>
  <c r="J8" i="2"/>
  <c r="J17" i="2"/>
  <c r="J44" i="2"/>
  <c r="J57" i="2"/>
  <c r="I41" i="2"/>
  <c r="I51" i="2"/>
  <c r="I56" i="2"/>
  <c r="I33" i="2"/>
  <c r="I12" i="2"/>
  <c r="I47" i="2"/>
  <c r="I30" i="2"/>
  <c r="I20" i="2"/>
  <c r="I27" i="2"/>
  <c r="I38" i="2"/>
  <c r="I48" i="2"/>
  <c r="I22" i="2"/>
  <c r="I23" i="2"/>
  <c r="I46" i="2"/>
  <c r="I43" i="2"/>
  <c r="I18" i="2"/>
  <c r="I54" i="2"/>
  <c r="I50" i="2"/>
  <c r="I31" i="2"/>
  <c r="I35" i="2"/>
  <c r="I10" i="2"/>
  <c r="I37" i="2"/>
  <c r="I34" i="2"/>
  <c r="I5" i="2"/>
  <c r="I24" i="2"/>
  <c r="I32" i="2"/>
  <c r="I28" i="2"/>
  <c r="I40" i="2"/>
  <c r="I52" i="2"/>
  <c r="I13" i="2"/>
  <c r="I21" i="2"/>
  <c r="I29" i="2"/>
  <c r="I6" i="2"/>
  <c r="I39" i="2"/>
  <c r="I53" i="2"/>
  <c r="I36" i="2"/>
  <c r="I26" i="2"/>
  <c r="I19" i="2"/>
  <c r="I14" i="2"/>
  <c r="I45" i="2"/>
  <c r="I55" i="2"/>
  <c r="I11" i="2"/>
  <c r="I49" i="2"/>
  <c r="I7" i="2"/>
  <c r="I9" i="2"/>
  <c r="I16" i="2"/>
  <c r="I58" i="2"/>
  <c r="I42" i="2"/>
  <c r="I25" i="2"/>
  <c r="I15" i="2"/>
  <c r="I8" i="2"/>
  <c r="I17" i="2"/>
  <c r="I44" i="2"/>
  <c r="I57" i="2"/>
  <c r="G41" i="2"/>
  <c r="G51" i="2"/>
  <c r="G56" i="2"/>
  <c r="G33" i="2"/>
  <c r="G12" i="2"/>
  <c r="G47" i="2"/>
  <c r="G30" i="2"/>
  <c r="G20" i="2"/>
  <c r="G27" i="2"/>
  <c r="G38" i="2"/>
  <c r="G48" i="2"/>
  <c r="G22" i="2"/>
  <c r="G23" i="2"/>
  <c r="G46" i="2"/>
  <c r="G43" i="2"/>
  <c r="G18" i="2"/>
  <c r="G54" i="2"/>
  <c r="G50" i="2"/>
  <c r="G31" i="2"/>
  <c r="G35" i="2"/>
  <c r="G10" i="2"/>
  <c r="G37" i="2"/>
  <c r="G34" i="2"/>
  <c r="G5" i="2"/>
  <c r="G24" i="2"/>
  <c r="G32" i="2"/>
  <c r="G28" i="2"/>
  <c r="G40" i="2"/>
  <c r="G52" i="2"/>
  <c r="G13" i="2"/>
  <c r="G21" i="2"/>
  <c r="G29" i="2"/>
  <c r="G6" i="2"/>
  <c r="G39" i="2"/>
  <c r="G53" i="2"/>
  <c r="G36" i="2"/>
  <c r="G26" i="2"/>
  <c r="G19" i="2"/>
  <c r="G14" i="2"/>
  <c r="G45" i="2"/>
  <c r="G55" i="2"/>
  <c r="G11" i="2"/>
  <c r="G49" i="2"/>
  <c r="G7" i="2"/>
  <c r="G9" i="2"/>
  <c r="G16" i="2"/>
  <c r="G58" i="2"/>
  <c r="G42" i="2"/>
  <c r="G25" i="2"/>
  <c r="G15" i="2"/>
  <c r="G8" i="2"/>
  <c r="G17" i="2"/>
  <c r="G44" i="2"/>
  <c r="G57" i="2"/>
  <c r="C53" i="1"/>
  <c r="I53" i="1"/>
  <c r="H53" i="1"/>
  <c r="G53" i="1"/>
  <c r="F53" i="1"/>
  <c r="D53" i="1"/>
  <c r="E53" i="1"/>
  <c r="K32" i="1"/>
  <c r="K17" i="1"/>
  <c r="K27" i="1"/>
  <c r="K25" i="1"/>
  <c r="K8" i="1"/>
  <c r="K11" i="1"/>
  <c r="K14" i="1"/>
  <c r="K16" i="1"/>
  <c r="K20" i="1"/>
  <c r="K44" i="1"/>
  <c r="K24" i="1"/>
  <c r="K34" i="1"/>
  <c r="K45" i="1"/>
  <c r="K23" i="1"/>
  <c r="K38" i="1"/>
  <c r="K29" i="1"/>
  <c r="K31" i="1"/>
  <c r="K30" i="1"/>
  <c r="K6" i="1"/>
  <c r="K42" i="1"/>
  <c r="K26" i="1"/>
  <c r="K28" i="1"/>
  <c r="K10" i="1"/>
  <c r="K15" i="1"/>
  <c r="K7" i="1"/>
  <c r="K40" i="1"/>
  <c r="K12" i="1"/>
  <c r="K5" i="1"/>
  <c r="K35" i="1"/>
  <c r="K33" i="1"/>
  <c r="K19" i="1"/>
  <c r="K9" i="1"/>
  <c r="K13" i="1"/>
  <c r="K37" i="1"/>
  <c r="K39" i="1"/>
  <c r="K18" i="1"/>
  <c r="K43" i="1"/>
  <c r="K41" i="1"/>
  <c r="K21" i="1"/>
  <c r="K36" i="1"/>
  <c r="K22" i="1"/>
  <c r="I32" i="1"/>
  <c r="I17" i="1"/>
  <c r="I27" i="1"/>
  <c r="I25" i="1"/>
  <c r="I8" i="1"/>
  <c r="I11" i="1"/>
  <c r="I14" i="1"/>
  <c r="I16" i="1"/>
  <c r="I20" i="1"/>
  <c r="I44" i="1"/>
  <c r="I24" i="1"/>
  <c r="I34" i="1"/>
  <c r="I45" i="1"/>
  <c r="I23" i="1"/>
  <c r="I38" i="1"/>
  <c r="I29" i="1"/>
  <c r="I31" i="1"/>
  <c r="I30" i="1"/>
  <c r="I6" i="1"/>
  <c r="I42" i="1"/>
  <c r="I26" i="1"/>
  <c r="I28" i="1"/>
  <c r="I10" i="1"/>
  <c r="I15" i="1"/>
  <c r="I7" i="1"/>
  <c r="I40" i="1"/>
  <c r="I12" i="1"/>
  <c r="I5" i="1"/>
  <c r="I35" i="1"/>
  <c r="I33" i="1"/>
  <c r="I19" i="1"/>
  <c r="I9" i="1"/>
  <c r="I13" i="1"/>
  <c r="I37" i="1"/>
  <c r="I39" i="1"/>
  <c r="I18" i="1"/>
  <c r="I43" i="1"/>
  <c r="I41" i="1"/>
  <c r="I21" i="1"/>
  <c r="I36" i="1"/>
  <c r="H32" i="1"/>
  <c r="H17" i="1"/>
  <c r="H27" i="1"/>
  <c r="H25" i="1"/>
  <c r="H8" i="1"/>
  <c r="H11" i="1"/>
  <c r="H14" i="1"/>
  <c r="H16" i="1"/>
  <c r="H20" i="1"/>
  <c r="H44" i="1"/>
  <c r="H24" i="1"/>
  <c r="H34" i="1"/>
  <c r="H45" i="1"/>
  <c r="H23" i="1"/>
  <c r="H38" i="1"/>
  <c r="H29" i="1"/>
  <c r="H31" i="1"/>
  <c r="H30" i="1"/>
  <c r="H6" i="1"/>
  <c r="H42" i="1"/>
  <c r="H26" i="1"/>
  <c r="H28" i="1"/>
  <c r="H10" i="1"/>
  <c r="H15" i="1"/>
  <c r="H7" i="1"/>
  <c r="H40" i="1"/>
  <c r="H12" i="1"/>
  <c r="H5" i="1"/>
  <c r="H35" i="1"/>
  <c r="H33" i="1"/>
  <c r="H19" i="1"/>
  <c r="H9" i="1"/>
  <c r="H13" i="1"/>
  <c r="H37" i="1"/>
  <c r="H39" i="1"/>
  <c r="H18" i="1"/>
  <c r="H43" i="1"/>
  <c r="H41" i="1"/>
  <c r="H21" i="1"/>
  <c r="H36" i="1"/>
  <c r="I22" i="1"/>
  <c r="H22" i="1"/>
  <c r="F32" i="1"/>
  <c r="F17" i="1"/>
  <c r="F27" i="1"/>
  <c r="F25" i="1"/>
  <c r="F8" i="1"/>
  <c r="F11" i="1"/>
  <c r="F46" i="1"/>
  <c r="F14" i="1"/>
  <c r="F16" i="1"/>
  <c r="F47" i="1"/>
  <c r="F20" i="1"/>
  <c r="F44" i="1"/>
  <c r="F24" i="1"/>
  <c r="F34" i="1"/>
  <c r="F45" i="1"/>
  <c r="F23" i="1"/>
  <c r="F38" i="1"/>
  <c r="F29" i="1"/>
  <c r="F31" i="1"/>
  <c r="F30" i="1"/>
  <c r="F6" i="1"/>
  <c r="F42" i="1"/>
  <c r="F26" i="1"/>
  <c r="F28" i="1"/>
  <c r="F10" i="1"/>
  <c r="F15" i="1"/>
  <c r="F7" i="1"/>
  <c r="F40" i="1"/>
  <c r="F12" i="1"/>
  <c r="F5" i="1"/>
  <c r="F35" i="1"/>
  <c r="F48" i="1"/>
  <c r="F33" i="1"/>
  <c r="F19" i="1"/>
  <c r="F9" i="1"/>
  <c r="F13" i="1"/>
  <c r="F37" i="1"/>
  <c r="F39" i="1"/>
  <c r="F18" i="1"/>
  <c r="F43" i="1"/>
  <c r="F41" i="1"/>
  <c r="F21" i="1"/>
  <c r="F36" i="1"/>
  <c r="F22" i="1"/>
</calcChain>
</file>

<file path=xl/sharedStrings.xml><?xml version="1.0" encoding="utf-8"?>
<sst xmlns="http://schemas.openxmlformats.org/spreadsheetml/2006/main" count="726" uniqueCount="355">
  <si>
    <t>AISCHA VALLEJO UTRILLA</t>
  </si>
  <si>
    <t>ALEJANDRO DANIEL GARZA MONTES DE OCA</t>
  </si>
  <si>
    <t>ALFONSO TRUJANO SANCHEZ</t>
  </si>
  <si>
    <t>ÁNGEL MARTÍNEZ  JUÁREZ</t>
  </si>
  <si>
    <t>ANTONIO ZAVALA MANCILLAS</t>
  </si>
  <si>
    <t>ARMANDO RÍOS PITER</t>
  </si>
  <si>
    <t>CARLOS ANTONIO MIMENZA NOVELO</t>
  </si>
  <si>
    <t>DANTE FIGUEROA GALEANA</t>
  </si>
  <si>
    <t>EDGAR ULISES PORTILLO FIGUEROA</t>
  </si>
  <si>
    <t>EDUARDO SANTILLÁN CARPINTEIRO</t>
  </si>
  <si>
    <t>ESTEBAN RUIZ PONCE MADRID</t>
  </si>
  <si>
    <t>EUSTACIO ESTEBAN SALINAS TREVIÑO</t>
  </si>
  <si>
    <t>FRANCISCO JAVIER BECERRIL LÓPEZ</t>
  </si>
  <si>
    <t>FRANCISCO JAVIER RODRÍGUEZ ESPEJEL</t>
  </si>
  <si>
    <t>GABRIEL SALGADO AGUILAR</t>
  </si>
  <si>
    <t>GERARDO DUEÑAS BEDOLLA</t>
  </si>
  <si>
    <t>GERARDO MOJICA NERIA</t>
  </si>
  <si>
    <t>GONZALO NAVOR LANCHE</t>
  </si>
  <si>
    <t>GUSTAVO JAVIER JIMÉNEZ PONS MEJÍA</t>
  </si>
  <si>
    <t>ISRRAEL PANTOJA CRUZ</t>
  </si>
  <si>
    <t>J. JESÚS PADILLA CASTILLO</t>
  </si>
  <si>
    <t>JAIME HELIODORO RODRIGUEZ  CALDERON</t>
  </si>
  <si>
    <t>JESÚS MORFÍN GARDUÑO</t>
  </si>
  <si>
    <t>JORGE CRUZ GÓMEZ</t>
  </si>
  <si>
    <t>JOSÉ ANTONIO JAIME REYNOSO</t>
  </si>
  <si>
    <t>JOSÉ FRANCISCO FLORES CARBALLIDO</t>
  </si>
  <si>
    <t>LUIS MODESTO PONCE DE LEÓN ARMENTA</t>
  </si>
  <si>
    <t>MA. DE JESÚS PATRICIO MARTÍNEZ</t>
  </si>
  <si>
    <t>MANUEL ANTONIO ROMO AGUIRRE</t>
  </si>
  <si>
    <t>MARCO FERRARA VILLARREAL</t>
  </si>
  <si>
    <t xml:space="preserve">MARGARITA ESTER ZAVALA GÓMEZ DEL CAMPO </t>
  </si>
  <si>
    <t>MARÍA CONCEPCIÓN  IBARRA  TIZNADO</t>
  </si>
  <si>
    <t>MARIO FABIAN GÓMEZ PÉREZ</t>
  </si>
  <si>
    <t>MAURICIO ÁVILA  MEDINA</t>
  </si>
  <si>
    <t>PABLO JAIME DELGADO OREA</t>
  </si>
  <si>
    <t>PEDRO FERRIZ DE CON</t>
  </si>
  <si>
    <t>PEDRO SERGIO PEÑALOZA PÉREZ</t>
  </si>
  <si>
    <t>PORFIRIO  MORENO JIMÉNEZ</t>
  </si>
  <si>
    <t>RAÚL PÉREZ ALONSO</t>
  </si>
  <si>
    <t>RICARDO AZUELA ESPINOZA</t>
  </si>
  <si>
    <t>RODOLFO EDUARDO SANTOS DÁVILA</t>
  </si>
  <si>
    <t>ROQUE LÓPEZ MENDOZA</t>
  </si>
  <si>
    <t>SILVESTRE FERNÁNDEZ BARAJAS</t>
  </si>
  <si>
    <t>WENDOLIN GUTIÉRREZ MEJÍA</t>
  </si>
  <si>
    <t>Aspirantes a la Presidencia de la República (48)</t>
  </si>
  <si>
    <t>APOYO CIUDADANO RECIBIDO</t>
  </si>
  <si>
    <t>Auxiliares dados de alta</t>
  </si>
  <si>
    <r>
      <t xml:space="preserve">Auxiliares que </t>
    </r>
    <r>
      <rPr>
        <b/>
        <sz val="11"/>
        <color theme="0"/>
        <rFont val="Calibri"/>
      </rPr>
      <t>SÍ</t>
    </r>
    <r>
      <rPr>
        <sz val="11"/>
        <color theme="0"/>
        <rFont val="Calibri"/>
      </rPr>
      <t xml:space="preserve"> han enviado apoyos
</t>
    </r>
    <r>
      <rPr>
        <b/>
        <sz val="11"/>
        <color theme="0"/>
        <rFont val="Calibri"/>
      </rPr>
      <t>*ACTIVOS*</t>
    </r>
  </si>
  <si>
    <r>
      <t xml:space="preserve">Porcentaje de auxiliares </t>
    </r>
    <r>
      <rPr>
        <b/>
        <sz val="11"/>
        <color theme="0"/>
        <rFont val="Calibri"/>
      </rPr>
      <t>*ACTIVOS*</t>
    </r>
  </si>
  <si>
    <r>
      <t xml:space="preserve">Auxiliares que </t>
    </r>
    <r>
      <rPr>
        <b/>
        <sz val="11"/>
        <color theme="0"/>
        <rFont val="Calibri"/>
      </rPr>
      <t>NO</t>
    </r>
    <r>
      <rPr>
        <sz val="11"/>
        <color theme="0"/>
        <rFont val="Calibri"/>
      </rPr>
      <t xml:space="preserve"> han enviado apoyos
</t>
    </r>
    <r>
      <rPr>
        <b/>
        <sz val="11"/>
        <color theme="0"/>
        <rFont val="Calibri"/>
      </rPr>
      <t>*INACTIVOS*</t>
    </r>
  </si>
  <si>
    <r>
      <t xml:space="preserve">Promedio de apoyos por auxiliares </t>
    </r>
    <r>
      <rPr>
        <b/>
        <sz val="11"/>
        <color theme="0"/>
        <rFont val="Calibri"/>
      </rPr>
      <t>*ACTIVOS*</t>
    </r>
  </si>
  <si>
    <t>Promedio de apoyos por auxiliares dados de alta</t>
  </si>
  <si>
    <t xml:space="preserve">Umbral </t>
  </si>
  <si>
    <t>Avance</t>
  </si>
  <si>
    <t>Orden por nivel de avance</t>
  </si>
  <si>
    <t>--</t>
  </si>
  <si>
    <t>ALEXIS FIGUEROA VALLEJO</t>
  </si>
  <si>
    <t>FERNANDO EDUARDO  JALILI LIRA</t>
  </si>
  <si>
    <t>JESÚS ALFONSO PÉREZ GARCÍA</t>
  </si>
  <si>
    <t>MARIA ELENA RODRÍGUEZ CAMPIA ROMO</t>
  </si>
  <si>
    <t>Total</t>
  </si>
  <si>
    <t>Aspirantes a una senaduría (55)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</si>
  <si>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</si>
  <si>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</si>
  <si>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</si>
  <si>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</si>
  <si>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</si>
  <si>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</si>
  <si>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</si>
  <si>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</si>
  <si>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</si>
  <si>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</si>
  <si>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Corte: 04/nov
06:00</t>
  </si>
  <si>
    <t>Entidad</t>
  </si>
  <si>
    <t>CIUDAD DE MÉXICO</t>
  </si>
  <si>
    <t>ADOLFO FRANCISCO  VOORDUIN  FRAPPE</t>
  </si>
  <si>
    <t>BAJA CALIFORNIA</t>
  </si>
  <si>
    <t>ALFONSO PADILLA LÓPEZ</t>
  </si>
  <si>
    <t>ESTADO DE MÉXICO</t>
  </si>
  <si>
    <t>ALFONSO SALGADO ZARATE</t>
  </si>
  <si>
    <t>MORELOS</t>
  </si>
  <si>
    <t>ÁNGEL RENÉ ÁBREGO ESCOBEDO</t>
  </si>
  <si>
    <t>TABASCO</t>
  </si>
  <si>
    <t>ANTONIO SANSORES SASTRÉ</t>
  </si>
  <si>
    <t>BAJA CALIFORNIA SUR</t>
  </si>
  <si>
    <t>ARMANDO APARICIO GALLARDO</t>
  </si>
  <si>
    <t>ARTURO GARCÍA JIMÉNEZ</t>
  </si>
  <si>
    <t>ARTURO MANUEL SOTELO ORTÍZ</t>
  </si>
  <si>
    <t>COLIMA</t>
  </si>
  <si>
    <t>BENJAMÍN LUNA ALATORRE</t>
  </si>
  <si>
    <t>CESAR DANIEL GONZALEZ MADRUGA</t>
  </si>
  <si>
    <t>AGUASCALIENTES</t>
  </si>
  <si>
    <t>EDGAR ALÁN PRADO GÓMEZ</t>
  </si>
  <si>
    <t>SAN LUIS POTOSÍ</t>
  </si>
  <si>
    <t>ENRIQUE SUÁREZ DEL REAL DÍAZ DE LEÓN</t>
  </si>
  <si>
    <t>ERNESTO GARCÍA GONZÁLEZ</t>
  </si>
  <si>
    <t>TLAXCALA</t>
  </si>
  <si>
    <t>EVANGELINA PAREDES ZAMORA</t>
  </si>
  <si>
    <t>FABIÁN ESPINOSA DIAZ DE LEÓN</t>
  </si>
  <si>
    <t>JALISCO</t>
  </si>
  <si>
    <t>FABIOLA ZEPEDA  MUÑOZ</t>
  </si>
  <si>
    <t>FERNANDO ARELLANO CASTILLÓN</t>
  </si>
  <si>
    <t xml:space="preserve">GUSTAVO ALEJANDRO URUCHURTU CHAVARIN </t>
  </si>
  <si>
    <t>VERACRUZ</t>
  </si>
  <si>
    <t>HORACIO JORGE ANTONIO POLANCO CARRILLO</t>
  </si>
  <si>
    <t>IRVIN ADÁN FIGUEROA GALINDO</t>
  </si>
  <si>
    <t>CHIAPAS</t>
  </si>
  <si>
    <t>JAVIER YAU DORRY</t>
  </si>
  <si>
    <t>JORGE ARTURO GÓMEZ GONZÁLEZ</t>
  </si>
  <si>
    <t>JORGE EDUARDO PASCUAL LOPEZ</t>
  </si>
  <si>
    <t>JOSÉ FRANCISCO MAGAÑA TEJEDA</t>
  </si>
  <si>
    <t>JOSÉ PEDRO KUMAMOTO AGUILAR</t>
  </si>
  <si>
    <t>NUEVO LEÓN</t>
  </si>
  <si>
    <t>JOSÉ ROBERTO MEDINA MARTÍNEZ</t>
  </si>
  <si>
    <t>JOSÉ VICENTE ROMÁN  SÁNCHEZ</t>
  </si>
  <si>
    <t>JUAN DIEGO  BERISTAÍN  ÁVILA</t>
  </si>
  <si>
    <t>JUAN RAFAEL RAMÍREZ ZAMORA</t>
  </si>
  <si>
    <t>LAURA ISALINDA  LÓPEZ  LÓPEZ</t>
  </si>
  <si>
    <t>LORENZO RICARDO GARCÍA DE LEÓN CORIA</t>
  </si>
  <si>
    <t>SONORA</t>
  </si>
  <si>
    <t>LUIS FERNANDO RODRÍGUEZ AHUMADA</t>
  </si>
  <si>
    <t>TAMAULIPAS</t>
  </si>
  <si>
    <t>LUIS GERARDO HINOJOSA TAPÍA</t>
  </si>
  <si>
    <t>SINALOA</t>
  </si>
  <si>
    <t>MANUEL JESÚS CLOUTHIER CARRILLO</t>
  </si>
  <si>
    <t>MARÍA DEL CARMEN ACOSTA JIMÉNEZ</t>
  </si>
  <si>
    <t>MARÍA IDALIA PLATA RODRÍGUEZ</t>
  </si>
  <si>
    <t>MARIO VICENTE PATRACA PASCUAL</t>
  </si>
  <si>
    <t>MARTIN SERRANO GARCIA</t>
  </si>
  <si>
    <t>QUERÉTARO</t>
  </si>
  <si>
    <t>MIGUEL NAVA ALVARADO</t>
  </si>
  <si>
    <t>MÓNICA GRICELDA GARZA CANDIA</t>
  </si>
  <si>
    <t>NEIN LÓPEZ ACOSTA</t>
  </si>
  <si>
    <t>NORBERTO JESÚS DE LA ROSA BUENROSTRO</t>
  </si>
  <si>
    <t>OBED JAVIER PÉREZ CRUZ</t>
  </si>
  <si>
    <t>MICHOACÁN</t>
  </si>
  <si>
    <t>OLGA GARCÍA GARCÍA</t>
  </si>
  <si>
    <t>PABLO ABNER SALAZAR MENDIGUCHÍA</t>
  </si>
  <si>
    <t>RAÚL GONZÁLEZ RODRÍGUEZ</t>
  </si>
  <si>
    <t>RAYMUNDO VÁZQUEZ CONCHAS</t>
  </si>
  <si>
    <t>RICARDO VÁZQUEZ CONTRERAS</t>
  </si>
  <si>
    <t>ROGELIO PULIDO LARA</t>
  </si>
  <si>
    <t>ROLANDO MEZA CASTILLO</t>
  </si>
  <si>
    <t>ZACATECAS</t>
  </si>
  <si>
    <t>SIMÓN PEDRO DE LEÓN MOJARRO</t>
  </si>
  <si>
    <t>GUERRERO</t>
  </si>
  <si>
    <t>SOLEDAD ROMERO ESPINAL</t>
  </si>
  <si>
    <t>URIEL LÓPEZ PAREDES</t>
  </si>
  <si>
    <t>VLADIMIR AGUILAR GALICIA</t>
  </si>
  <si>
    <t>GERMÁN GILBERTO TREJO CABALLERO</t>
  </si>
  <si>
    <t>Resumen</t>
  </si>
  <si>
    <r>
      <t xml:space="preserve">Auxiliares que </t>
    </r>
    <r>
      <rPr>
        <b/>
        <sz val="11"/>
        <color theme="0"/>
        <rFont val="Calibri"/>
        <family val="2"/>
        <scheme val="minor"/>
      </rPr>
      <t>SÍ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</si>
  <si>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</si>
  <si>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Auxiliares que </t>
    </r>
    <r>
      <rPr>
        <b/>
        <sz val="11"/>
        <color theme="0"/>
        <rFont val="Calibri"/>
        <family val="2"/>
        <scheme val="minor"/>
      </rPr>
      <t>NO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</si>
  <si>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  <scheme val="minor"/>
      </rPr>
      <t>*ACTIVOS*</t>
    </r>
  </si>
  <si>
    <t>Presidencia de la República</t>
  </si>
  <si>
    <t>Senadurías</t>
  </si>
  <si>
    <t>Diputaciones federales</t>
  </si>
  <si>
    <t>GLOBAL</t>
  </si>
  <si>
    <t>Corte 4/nov
06:00</t>
  </si>
  <si>
    <t>Distrito</t>
  </si>
  <si>
    <t>CHIHUAHUA</t>
  </si>
  <si>
    <t>IVÁN ANTONIO PEREZ RUIZ</t>
  </si>
  <si>
    <t>ANTONIO ILLESCAS MARÍN</t>
  </si>
  <si>
    <t>ÁNGEL ALBERTO BARROSO CORREA</t>
  </si>
  <si>
    <t>GABRIEL ÁNGEL  ALCALÁ  BARRERA</t>
  </si>
  <si>
    <t>IRIS PAOLA GÓMEZ DE LA CRUZ</t>
  </si>
  <si>
    <t>OAXACA</t>
  </si>
  <si>
    <t>ALEJANDRO ERIC CRUZ JUÁREZ</t>
  </si>
  <si>
    <t>LUIS ANGEL BENAVIDES GARZA</t>
  </si>
  <si>
    <t>JOSÉ TERENCIO VALENZUELA  GALLEGOS</t>
  </si>
  <si>
    <t>DIDORA INES ROJAS AREVALO</t>
  </si>
  <si>
    <t>JULIO CESAR OSORIO PEREZ</t>
  </si>
  <si>
    <t>CARLOS ARTURO  CÓRDOVA COBOS</t>
  </si>
  <si>
    <t>ENRIQUE ALONSO PLASCENCIA</t>
  </si>
  <si>
    <t>GUANAJUATO</t>
  </si>
  <si>
    <t>DANIEL  NIETO MARTINEZ</t>
  </si>
  <si>
    <t>LUISA MARÍA GUADALUPE CALDERÓN  HINOJOSA</t>
  </si>
  <si>
    <t>RODRIGO CERDA CORNEJO</t>
  </si>
  <si>
    <t>NORA VANESSA ESTRADA CALLES</t>
  </si>
  <si>
    <t>MARTHA BEATRIZ CORDOVA BERNAL</t>
  </si>
  <si>
    <t>ALBERTO VALENCIA BAÑUELOS</t>
  </si>
  <si>
    <t>MARIO HERNÁNDEZ HERRERA</t>
  </si>
  <si>
    <t>CARLOS ALBERTO  MANZO RODRÍGUEZ</t>
  </si>
  <si>
    <t>PABLO RICARDO MONTAÑO BECKMANN</t>
  </si>
  <si>
    <t>PAUL ALFONSO LÓPEZ DE SANTA ANNA BAEZA</t>
  </si>
  <si>
    <t>WILBERTH LARA MONTEJO</t>
  </si>
  <si>
    <t>MARÍA GRACIELA PARRA  LÓPEZ</t>
  </si>
  <si>
    <t>MARIA ANTONIETA PEREZ REYES</t>
  </si>
  <si>
    <t>VÍCTOR MANUEL AMEZCUA ARISTA</t>
  </si>
  <si>
    <t>JESÚS GRACIA ARCHUNDIA</t>
  </si>
  <si>
    <t xml:space="preserve">ALMA TANIA  VITE  TORRES </t>
  </si>
  <si>
    <t>JURGEN GANSER CARBAJAL</t>
  </si>
  <si>
    <t>VÍCTOR FAUSTINO AMEZCUA</t>
  </si>
  <si>
    <t>HILDEGARDO BACILIO GÓMEZ</t>
  </si>
  <si>
    <t>GIOVANNA GABRIELA  AGUILAR  GUZMÁN</t>
  </si>
  <si>
    <t>PABLO ROBERTO SHARPE CALZADA</t>
  </si>
  <si>
    <t>RAÚL GUAJARDO CANTÚ</t>
  </si>
  <si>
    <t>VÍCTOR MANUEL ESCOBAR  SÁNCHEZ</t>
  </si>
  <si>
    <t>JESÚS HUMBERTO ALFARO BEDOYA</t>
  </si>
  <si>
    <t>GERARDO RODOLFO  TINAJERO  VILLARREAL</t>
  </si>
  <si>
    <t>DANIELA GONZÁLEZ RODRÍGUEZ</t>
  </si>
  <si>
    <t>HIDALGO</t>
  </si>
  <si>
    <t>JULIO HUGO SÁNCHEZ QUIROZ</t>
  </si>
  <si>
    <t>DANIEL  ALTAFI VALLADARES</t>
  </si>
  <si>
    <t>FRANCISCO ROBERTO BRIBIESCAS MEDRANO</t>
  </si>
  <si>
    <t>JUAN JESÚS ANTONIO MANZUR OUDIE</t>
  </si>
  <si>
    <t>OLGA VALENTINA TREVIÑO HINOJOSA</t>
  </si>
  <si>
    <t>ARMEL CID DE LEÓN DÍAZ</t>
  </si>
  <si>
    <t>MOISES RAUL RAMIREZ IZQUIERDO</t>
  </si>
  <si>
    <t>ROLANDO IVÁN VALDEZ HERNÁNDEZ</t>
  </si>
  <si>
    <t>YAMILETT  ORDUÑA SAIDE</t>
  </si>
  <si>
    <t>FRANCISCO  ARELLANO CONDE</t>
  </si>
  <si>
    <t>ILEANA ISLA MOYA</t>
  </si>
  <si>
    <t>GREGORIO FARIAS MATEOS</t>
  </si>
  <si>
    <t>MARIO RAFAEL GONZÁLEZ SÁNCHEZ</t>
  </si>
  <si>
    <t>COAHUILA</t>
  </si>
  <si>
    <t>GUILLERMO ANTONIO FLORES MÉNDEZ</t>
  </si>
  <si>
    <t>PAUL ERNESTO VELÁZQUEZ BENÍTEZ</t>
  </si>
  <si>
    <t>JOSE GARZA RODRIGUEZ</t>
  </si>
  <si>
    <t>MANUEL HERIBERTO SANTILLAN MARTÍNEZ</t>
  </si>
  <si>
    <t>OBILFRIDO GOMEZ ALVAREZ</t>
  </si>
  <si>
    <t>FEDERICO GÓMEZ PÉREZ</t>
  </si>
  <si>
    <t>PAULO MAGAÑA RODRÍGUEZ</t>
  </si>
  <si>
    <t>PUEBLA</t>
  </si>
  <si>
    <t>ABAYUBÁ MIZTLI ZIPAQUIRÁ DUCHÉ GARCÍA</t>
  </si>
  <si>
    <t>OSCAR OCTAVIO MARINA  ALEGRÍA</t>
  </si>
  <si>
    <t>ANÍBAL GÓMEZ MARQUINA</t>
  </si>
  <si>
    <t>YOLANDA ARAIZA SÁNCHEZ</t>
  </si>
  <si>
    <t>ANTONIO DE JESÚS DEL RÍO ARGUDIN</t>
  </si>
  <si>
    <t>JUSTO  MONTESINOS  LÓPEZ</t>
  </si>
  <si>
    <t>YUCATÁN</t>
  </si>
  <si>
    <t>IGNACIO CUAUHTÉMOC CEJUDO VALENCIA</t>
  </si>
  <si>
    <t>CITLALI GARCÍA LÓPEZ</t>
  </si>
  <si>
    <t>DEMETRIO ZAMORA SERRANO</t>
  </si>
  <si>
    <t>HUGO EDUARDO RODRIGUEZ TORRES</t>
  </si>
  <si>
    <t>YASMIN CASTILLO GARCÍA</t>
  </si>
  <si>
    <t>VIDAL BALDOMERO GONZÁLEZ OLMEDO</t>
  </si>
  <si>
    <t>JOSÉ EDUARDO  SANTOS GONZÁLEZ</t>
  </si>
  <si>
    <t>JOEL RIGOBERTO ESTRADA RODRÍGUEZ</t>
  </si>
  <si>
    <t>MARTÍN AGUILAR PERÓN</t>
  </si>
  <si>
    <t>SONIA PATRICIA SOMBRERERO BELTRÁN</t>
  </si>
  <si>
    <t>MARISOL PÉREZ PRADO</t>
  </si>
  <si>
    <t>MANUEL HUMBERTO PÉREZ BRAVO</t>
  </si>
  <si>
    <t>JAIME MUELA CHÁVEZ</t>
  </si>
  <si>
    <t>DAVID EUGENIO ELIZONDO CANTÚ</t>
  </si>
  <si>
    <t>EVERARDO SÁNCHEZ RUIZ</t>
  </si>
  <si>
    <t>VÍCTOR JOEL ECHEVERRÍA VALENZUELA</t>
  </si>
  <si>
    <t>QUINTANA ROO</t>
  </si>
  <si>
    <t>WEXFORD JAMES TOBIN CUNNINGHAM</t>
  </si>
  <si>
    <t>ANA MARÍA  AGUILAR  SILVA</t>
  </si>
  <si>
    <t>CARLOS RENÉ PAREDES PEÑA</t>
  </si>
  <si>
    <t>OLIVA REBECA  CEBRECOS  RUIZ</t>
  </si>
  <si>
    <t>JOSÉ ROSENDO RODRÍGUEZ CARRILLO</t>
  </si>
  <si>
    <t>PEDRO GUSTAVO BARRAGÁN NUÑO</t>
  </si>
  <si>
    <t>JESÚS EMMANUEL MONTES DE OCA  ZUÑIGA</t>
  </si>
  <si>
    <t>CONRADO NAVARRETE GREGORIO</t>
  </si>
  <si>
    <t>OSIEL MONTES ALEGRÍA</t>
  </si>
  <si>
    <t>VIRGILIO HUMBERTO SERRANO PEREA</t>
  </si>
  <si>
    <t>FERNANDO RODRÍGUEZ OZUNA</t>
  </si>
  <si>
    <t>JORGE LUIS  HERNÁNDEZ  ALTAMIRANO</t>
  </si>
  <si>
    <t>PATRICIA RAMÍREZ SALINAS</t>
  </si>
  <si>
    <t>MARIO ALEJANDRO ZAMORA  GARCÍA</t>
  </si>
  <si>
    <t>JUAN GABRIEL ROBLES BALLINAS</t>
  </si>
  <si>
    <t>MARIO MAURICIO HERNANDEZ GOMEZ</t>
  </si>
  <si>
    <t>MARIAN MARTÍNEZ  RODRÍGUEZ</t>
  </si>
  <si>
    <t>JESÚS SILLER ROJAS</t>
  </si>
  <si>
    <t>HANS SALAZAR CASTAÑEDA</t>
  </si>
  <si>
    <t>FENDER RAFAEL ACEVEDO HERNÁNDEZ</t>
  </si>
  <si>
    <t>MÓNICA GUADALUPE ABARCA GONZÁLEZ</t>
  </si>
  <si>
    <t>OSCAR EMIGDIO TORRES GASSE</t>
  </si>
  <si>
    <t>JULIÁN FEDERICO GONZÁLEZ  HERRELL</t>
  </si>
  <si>
    <t>MACIEL ALEJANDRINA SÁNCHEZ RONQUILLO</t>
  </si>
  <si>
    <t>ADRIAN OCTAVIO SALINAS TOSTADO</t>
  </si>
  <si>
    <t>MARÍA ESPERANZA CHOEL LACORTY</t>
  </si>
  <si>
    <t>EUGENIO DE JESÚS ORANTES LESCIEUR</t>
  </si>
  <si>
    <t>CLAUDIA GUADALUPE MÉNEZ HERNÁNDEZ</t>
  </si>
  <si>
    <t>ROGACIANO GUSTAVO OTERO ORTIZ</t>
  </si>
  <si>
    <t>GLORIA ELIZABETH GONZÁLEZ DAVALOS</t>
  </si>
  <si>
    <t>ÁLVARO GUILLERMO MARTÍNEZ AGUILAR</t>
  </si>
  <si>
    <t>ROBERTO  COLLADO  CORREA</t>
  </si>
  <si>
    <t>ANA KARIME ARGUILEZ HERNÁNDEZ</t>
  </si>
  <si>
    <t>FILIBERTO MÉNDEZ TORRES</t>
  </si>
  <si>
    <t>EDSON ARIEL MORENO RIVERA</t>
  </si>
  <si>
    <t>LUIS JAVIER ROBLES GUTIÉRREZ</t>
  </si>
  <si>
    <t>EDGAR DARÍO BENÍTEZ RUIZ</t>
  </si>
  <si>
    <t>CARLOS ALBERTO  HERNÁNDEZ  PIMENTEL</t>
  </si>
  <si>
    <t>ÁNGEL REGALADO CASTILLO</t>
  </si>
  <si>
    <t>JOVITA AURORA VÁZQUEZ HERNÁNDEZ</t>
  </si>
  <si>
    <t>CRISPIN BARRERA PONCE</t>
  </si>
  <si>
    <t>JUAN MANUEL MERCADO  GÓMEZ</t>
  </si>
  <si>
    <t>SERGIO EDMUNDO  SÁNCHEZLLANES  SANTA CRUZ</t>
  </si>
  <si>
    <t>RAMÓN AVELLANA ORTIZ</t>
  </si>
  <si>
    <t>ALFONSO IZCOATL ORTIZ RODRIGUEZ</t>
  </si>
  <si>
    <t>JAVIER HERNÁNDEZ DÍAZ</t>
  </si>
  <si>
    <t>JOSE LUIS GARCÍA  FRAPELLI</t>
  </si>
  <si>
    <t>NARCISO FILIBERTO NÁJERA GUILLÉN</t>
  </si>
  <si>
    <t>JORGE ALBERTO TORRES GONZALEZ</t>
  </si>
  <si>
    <t>JOSÉ GABRIEL BARRAGÁN  OJEDA</t>
  </si>
  <si>
    <t>GILLES SUBERVILLE BERAUD</t>
  </si>
  <si>
    <t>ELIZABETH MORENO RIVERA</t>
  </si>
  <si>
    <t>GERARDO CLETO LÓPEZ BECERRA</t>
  </si>
  <si>
    <t>JORGE CARLOS RUIZ ROMERO</t>
  </si>
  <si>
    <t>MARÍA DEL PILAR TALAVERA SALDAÑA</t>
  </si>
  <si>
    <t>JUAN CARLOS PÉREZ VARGAS</t>
  </si>
  <si>
    <t>HUGO CÉSAR MENA LÓPEZ</t>
  </si>
  <si>
    <t>MARTHA MARGARITA GARCÍA MULLER</t>
  </si>
  <si>
    <t>CARLOS MANUEL SAUCEDO  A LA TORRE</t>
  </si>
  <si>
    <t>GILBERTO  ANGELES  GALICIA</t>
  </si>
  <si>
    <t>LEVI GARCÍA TINOCO</t>
  </si>
  <si>
    <t>VICENTE GARCÍA GONZÁLEZ</t>
  </si>
  <si>
    <t>FRANCISCO JAVIER REYES  CHÁVEZ</t>
  </si>
  <si>
    <t>HÉCTOR GARCÍA BARBA</t>
  </si>
  <si>
    <t>VICTOR HUGO ZAMORA ARELLANO</t>
  </si>
  <si>
    <t>MAGDALENO MORALES VALADES</t>
  </si>
  <si>
    <t>JOSÉ DOMINGO RINCÓN  HERNÁNDEZ</t>
  </si>
  <si>
    <t>JOSÉ FERNANDO  AGUILAR  LÓPEZ</t>
  </si>
  <si>
    <t xml:space="preserve">PABLO FERNANDO  HOYOS   HOYOS </t>
  </si>
  <si>
    <t>JOSÉ ARMANDO MARTÍNEZ GARCÍA</t>
  </si>
  <si>
    <t>CANDIDA ELIZABETH VIVERO MARÍN</t>
  </si>
  <si>
    <t>HÉCTOR ADOLFO ALTUZAR GUZMÁN</t>
  </si>
  <si>
    <t>EDIVORAS  LÓPEZ  RAMOS</t>
  </si>
  <si>
    <t>JOSÉ LUIS TRUJILLO RUEDA</t>
  </si>
  <si>
    <t>JAVIER ALFONSO PENAGOS  VILLAR</t>
  </si>
  <si>
    <t>JOSÉ ALBERTO GÓMEZ GUILLÉN</t>
  </si>
  <si>
    <t>ARTURO GARCIA ESTIUBARTE</t>
  </si>
  <si>
    <t>AURORA YURACY NIETO ESPINOZA</t>
  </si>
  <si>
    <t>KARLA GEORGINA ALVARADO PELAYO</t>
  </si>
  <si>
    <t>JOSÉ LUIS  ARRIETA  CABRERA</t>
  </si>
  <si>
    <t>RAÚL RICARDO  DÍAZ CONTRERAS</t>
  </si>
  <si>
    <t>ALBERTO ISRAEL ÁLVAREZ  SUÁREZ</t>
  </si>
  <si>
    <t>JAIME JAIR SANDOVAL ÁLVAREZ</t>
  </si>
  <si>
    <t>DAVID ALEJANDRO  HUERTA  GARCÍA</t>
  </si>
  <si>
    <t>FELIPE DANIEL RUANOVA ZÁRATE</t>
  </si>
  <si>
    <t>MIGUEL ÁNGEL ZUÑIGA MEDINA</t>
  </si>
  <si>
    <t>CARLOS ALONSO ESPINOZA  GONZALEZ</t>
  </si>
  <si>
    <t>FLORIBERTO HERNÁNDEZ GIL</t>
  </si>
  <si>
    <t>MARCO ANTONIO ARREDONDO BRAVO</t>
  </si>
  <si>
    <t>JORGE ARTURO RAMÍREZ PATIÑO</t>
  </si>
  <si>
    <t>JORGE TORRES PARÉS</t>
  </si>
  <si>
    <t>JUAN ANTONIO COSSIO VALENZUELA</t>
  </si>
  <si>
    <t>JESÚS NOÉ GARZA LERMA</t>
  </si>
  <si>
    <t>JUAN CARLOS  CABRERA  MORALES</t>
  </si>
  <si>
    <t>ANDRÉS VÁZQUEZ CRUZ</t>
  </si>
  <si>
    <t>OSVALDO VALDÉS ORTEGA</t>
  </si>
  <si>
    <t>ROSALBA BERNAL</t>
  </si>
  <si>
    <t>ABRAHAN GREGORIO AGUILAR MORENO</t>
  </si>
  <si>
    <t>ALBERTO MURILLO RAMÍREZ</t>
  </si>
  <si>
    <t>ARMANDO PAUL ÁLVAREZ SALAZAR</t>
  </si>
  <si>
    <t>CLOVIS EUGENIO REMUSAT ARANA</t>
  </si>
  <si>
    <t>PEDRO ALEJANDRO VILLANUEVA ESCABI</t>
  </si>
  <si>
    <t>RUBÉN DARÍO SOTELO CRUZ</t>
  </si>
  <si>
    <t>VALDEMAR ORDOÑEZ RUIZ</t>
  </si>
  <si>
    <t>Aspirantes a una diputación federal (184)</t>
  </si>
  <si>
    <r>
      <t xml:space="preserve">La columna (A) 'APOYO CIUDADANO RECIBIDO' refleja el </t>
    </r>
    <r>
      <rPr>
        <b/>
        <i/>
        <sz val="12"/>
        <color theme="0"/>
        <rFont val="Calibri"/>
        <family val="2"/>
        <scheme val="minor"/>
      </rPr>
      <t xml:space="preserve">número de apoyos </t>
    </r>
    <r>
      <rPr>
        <sz val="12"/>
        <color theme="0"/>
        <rFont val="Calibri"/>
        <family val="2"/>
        <scheme val="minor"/>
      </rPr>
      <t xml:space="preserve">
enviados por las y los aspirantes y</t>
    </r>
    <r>
      <rPr>
        <b/>
        <i/>
        <sz val="12"/>
        <color theme="0"/>
        <rFont val="Calibri"/>
        <family val="2"/>
        <scheme val="minor"/>
      </rPr>
      <t xml:space="preserve"> recibidos por el Instituto Nacional Electoral </t>
    </r>
    <r>
      <rPr>
        <sz val="12"/>
        <color theme="0"/>
        <rFont val="Calibri"/>
        <family val="2"/>
        <scheme val="minor"/>
      </rPr>
      <t>al momento del corte.
**La información presentada en este reporte es preliminar**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</si>
</sst>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0.0"/>
    <numFmt numFmtId="166" formatCode="#,##0_ ;\-#,##0\ "/>
    <numFmt numFmtId="167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950054"/>
      <name val="Calibri"/>
      <family val="2"/>
      <scheme val="minor"/>
    </font>
    <font>
      <b/>
      <sz val="11"/>
      <color theme="0"/>
      <name val="Calibri"/>
    </font>
    <font>
      <sz val="11"/>
      <color theme="0"/>
      <name val="Calibri"/>
    </font>
    <font>
      <sz val="11"/>
      <color rgb="FF000000"/>
      <name val="Calibri"/>
      <family val="2"/>
    </font>
    <font>
      <sz val="11"/>
      <color theme="1"/>
      <name val="Calibri"/>
    </font>
    <font>
      <b/>
      <sz val="11"/>
      <color theme="0"/>
      <name val="Calibri"/>
      <family val="2"/>
      <scheme val="minor"/>
    </font>
    <font>
      <b/>
      <sz val="24"/>
      <color rgb="FF950054"/>
      <name val="Calibri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6"/>
      <color rgb="FF95005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7" fillId="0" borderId="1" xfId="0" applyNumberFormat="1" applyFont="1" applyFill="1" applyBorder="1" applyAlignment="1">
      <alignment horizontal="center" vertical="center"/>
    </xf>
    <xf numFmtId="9" fontId="0" fillId="2" borderId="0" xfId="2" applyFont="1" applyFill="1"/>
    <xf numFmtId="0" fontId="8" fillId="4" borderId="1" xfId="0" applyFont="1" applyFill="1" applyBorder="1" applyAlignment="1">
      <alignment horizontal="left" vertical="center"/>
    </xf>
    <xf numFmtId="3" fontId="8" fillId="4" borderId="1" xfId="0" quotePrefix="1" applyNumberFormat="1" applyFont="1" applyFill="1" applyBorder="1" applyAlignment="1">
      <alignment horizontal="center" vertical="center"/>
    </xf>
    <xf numFmtId="1" fontId="8" fillId="4" borderId="1" xfId="0" quotePrefix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1" xfId="0" applyFont="1" applyFill="1" applyBorder="1" applyAlignment="1">
      <alignment horizontal="left"/>
    </xf>
    <xf numFmtId="166" fontId="8" fillId="2" borderId="1" xfId="1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7" fontId="8" fillId="2" borderId="1" xfId="2" applyNumberFormat="1" applyFont="1" applyFill="1" applyBorder="1" applyAlignment="1">
      <alignment horizontal="center" vertical="center"/>
    </xf>
    <xf numFmtId="167" fontId="8" fillId="4" borderId="1" xfId="2" quotePrefix="1" applyNumberFormat="1" applyFont="1" applyFill="1" applyBorder="1" applyAlignment="1">
      <alignment horizontal="center" vertical="center"/>
    </xf>
    <xf numFmtId="9" fontId="8" fillId="2" borderId="1" xfId="2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>
      <alignment horizontal="center" vertical="center"/>
    </xf>
    <xf numFmtId="9" fontId="2" fillId="3" borderId="6" xfId="2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/>
    <xf numFmtId="0" fontId="3" fillId="3" borderId="7" xfId="0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9" fontId="8" fillId="4" borderId="1" xfId="2" quotePrefix="1" applyFont="1" applyFill="1" applyBorder="1" applyAlignment="1">
      <alignment horizontal="center" vertical="center"/>
    </xf>
    <xf numFmtId="0" fontId="8" fillId="4" borderId="1" xfId="0" quotePrefix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7" xfId="0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9" fontId="1" fillId="2" borderId="0" xfId="2" applyNumberFormat="1" applyFont="1" applyFill="1" applyBorder="1" applyAlignment="1">
      <alignment horizontal="center" vertical="center"/>
    </xf>
    <xf numFmtId="166" fontId="13" fillId="5" borderId="0" xfId="0" applyNumberFormat="1" applyFont="1" applyFill="1" applyBorder="1" applyAlignment="1">
      <alignment horizontal="center" vertical="center"/>
    </xf>
    <xf numFmtId="166" fontId="1" fillId="5" borderId="0" xfId="0" applyNumberFormat="1" applyFont="1" applyFill="1" applyBorder="1" applyAlignment="1">
      <alignment horizontal="center" vertical="center"/>
    </xf>
    <xf numFmtId="9" fontId="1" fillId="5" borderId="0" xfId="2" applyNumberFormat="1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indent="1"/>
    </xf>
    <xf numFmtId="3" fontId="14" fillId="3" borderId="0" xfId="0" applyNumberFormat="1" applyFont="1" applyFill="1" applyBorder="1" applyAlignment="1">
      <alignment horizontal="center" vertical="center"/>
    </xf>
    <xf numFmtId="9" fontId="14" fillId="3" borderId="0" xfId="2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167" fontId="8" fillId="0" borderId="1" xfId="2" applyNumberFormat="1" applyFont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6" borderId="1" xfId="0" quotePrefix="1" applyNumberFormat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6" xfId="0" applyFont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9" fontId="6" fillId="3" borderId="0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8" fillId="0" borderId="1" xfId="2" applyNumberFormat="1" applyFont="1" applyBorder="1" applyAlignment="1">
      <alignment horizontal="center" vertical="center"/>
    </xf>
    <xf numFmtId="9" fontId="8" fillId="0" borderId="1" xfId="2" applyNumberFormat="1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>
      <alignment horizontal="center" vertical="center"/>
    </xf>
    <xf numFmtId="9" fontId="15" fillId="3" borderId="1" xfId="2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Medium7"/>
  <colors>
    <mruColors>
      <color rgb="FF9500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12700</xdr:rowOff>
    </xdr:from>
    <xdr:to>
      <xdr:col>0</xdr:col>
      <xdr:colOff>1790700</xdr:colOff>
      <xdr:row>1</xdr:row>
      <xdr:rowOff>496189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419100"/>
          <a:ext cx="1371600" cy="483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1197263</xdr:colOff>
      <xdr:row>1</xdr:row>
      <xdr:rowOff>32327</xdr:rowOff>
    </xdr:from>
    <xdr:to>
      <xdr:col>1</xdr:col>
      <xdr:colOff>2822863</xdr:colOff>
      <xdr:row>1</xdr:row>
      <xdr:rowOff>605351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8536" y="32327"/>
          <a:ext cx="1625600" cy="573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1041400</xdr:colOff>
      <xdr:row>1</xdr:row>
      <xdr:rowOff>25400</xdr:rowOff>
    </xdr:from>
    <xdr:to>
      <xdr:col>2</xdr:col>
      <xdr:colOff>1333500</xdr:colOff>
      <xdr:row>1</xdr:row>
      <xdr:rowOff>634238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200" y="228600"/>
          <a:ext cx="1727200" cy="6088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215900</xdr:colOff>
      <xdr:row>1</xdr:row>
      <xdr:rowOff>53340</xdr:rowOff>
    </xdr:from>
    <xdr:ext cx="1965960" cy="69389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5300" y="485140"/>
          <a:ext cx="1965960" cy="693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B10" sqref="B10"/>
    </sheetView>
  </sheetViews>
  <sheetFormatPr baseColWidth="10" defaultRowHeight="16" x14ac:dyDescent="0.2"/>
  <cols>
    <col min="1" max="1" width="30.33203125" style="6" customWidth="1"/>
    <col min="2" max="2" width="18.33203125" style="6" customWidth="1"/>
    <col min="3" max="3" width="18" style="6" customWidth="1"/>
    <col min="4" max="4" width="18.83203125" style="6" customWidth="1"/>
    <col min="5" max="5" width="17.5" style="6" customWidth="1"/>
    <col min="6" max="6" width="20" style="6" customWidth="1"/>
    <col min="7" max="7" width="16.5" style="6" customWidth="1"/>
    <col min="8" max="8" width="22.6640625" style="6" customWidth="1"/>
    <col min="9" max="10" width="10.83203125" style="14"/>
    <col min="11" max="16384" width="10.83203125" style="6"/>
  </cols>
  <sheetData>
    <row r="2" spans="1:8" ht="75" customHeight="1" x14ac:dyDescent="0.35">
      <c r="A2" s="110" t="s">
        <v>150</v>
      </c>
      <c r="B2" s="111" t="s">
        <v>354</v>
      </c>
      <c r="C2" s="111"/>
      <c r="D2" s="111"/>
      <c r="E2" s="111"/>
      <c r="F2" s="111"/>
      <c r="G2" s="111"/>
      <c r="H2" s="112"/>
    </row>
    <row r="3" spans="1:8" ht="45" x14ac:dyDescent="0.2">
      <c r="A3" s="44" t="s">
        <v>159</v>
      </c>
      <c r="B3" s="44" t="s">
        <v>45</v>
      </c>
      <c r="C3" s="44" t="s">
        <v>46</v>
      </c>
      <c r="D3" s="45" t="s">
        <v>151</v>
      </c>
      <c r="E3" s="45" t="s">
        <v>152</v>
      </c>
      <c r="F3" s="45" t="s">
        <v>153</v>
      </c>
      <c r="G3" s="45" t="s">
        <v>154</v>
      </c>
      <c r="H3" s="45" t="s">
        <v>51</v>
      </c>
    </row>
    <row r="4" spans="1:8" x14ac:dyDescent="0.2">
      <c r="A4" s="44"/>
      <c r="B4" s="44" t="s">
        <v>63</v>
      </c>
      <c r="C4" s="44" t="s">
        <v>64</v>
      </c>
      <c r="D4" s="44" t="s">
        <v>65</v>
      </c>
      <c r="E4" s="44" t="s">
        <v>66</v>
      </c>
      <c r="F4" s="44" t="s">
        <v>67</v>
      </c>
      <c r="G4" s="44" t="s">
        <v>68</v>
      </c>
      <c r="H4" s="44" t="s">
        <v>69</v>
      </c>
    </row>
    <row r="5" spans="1:8" ht="19" x14ac:dyDescent="0.2">
      <c r="A5" s="46" t="s">
        <v>155</v>
      </c>
      <c r="B5" s="47">
        <v>162266</v>
      </c>
      <c r="C5" s="47">
        <v>46893</v>
      </c>
      <c r="D5" s="48">
        <v>8748</v>
      </c>
      <c r="E5" s="49">
        <f>D5/C5</f>
        <v>0.18655236389226537</v>
      </c>
      <c r="F5" s="48">
        <v>38145</v>
      </c>
      <c r="G5" s="48">
        <f>B5/D5</f>
        <v>18.548925468678554</v>
      </c>
      <c r="H5" s="48">
        <f>B5/C5</f>
        <v>3.4603458938434306</v>
      </c>
    </row>
    <row r="6" spans="1:8" ht="19" x14ac:dyDescent="0.2">
      <c r="A6" s="46" t="s">
        <v>156</v>
      </c>
      <c r="B6" s="50">
        <v>56122</v>
      </c>
      <c r="C6" s="50">
        <v>11601</v>
      </c>
      <c r="D6" s="51">
        <v>2834</v>
      </c>
      <c r="E6" s="52">
        <f>D6/C6</f>
        <v>0.24428928540643047</v>
      </c>
      <c r="F6" s="53">
        <v>8767</v>
      </c>
      <c r="G6" s="53">
        <f>B6/D6</f>
        <v>19.803105151729007</v>
      </c>
      <c r="H6" s="53">
        <f>B6/C6</f>
        <v>4.8376864063442806</v>
      </c>
    </row>
    <row r="7" spans="1:8" ht="19" x14ac:dyDescent="0.2">
      <c r="A7" s="46" t="s">
        <v>157</v>
      </c>
      <c r="B7" s="47">
        <v>131939</v>
      </c>
      <c r="C7" s="47">
        <v>25064</v>
      </c>
      <c r="D7" s="48">
        <v>4722</v>
      </c>
      <c r="E7" s="49">
        <f>D7/C7</f>
        <v>0.18839770188317906</v>
      </c>
      <c r="F7" s="48">
        <v>20342</v>
      </c>
      <c r="G7" s="48">
        <f>B7/D7</f>
        <v>27.941338415925454</v>
      </c>
      <c r="H7" s="48">
        <f>B7/C7</f>
        <v>5.264083945100543</v>
      </c>
    </row>
    <row r="8" spans="1:8" ht="19" x14ac:dyDescent="0.2">
      <c r="A8" s="54" t="s">
        <v>158</v>
      </c>
      <c r="B8" s="55">
        <f>SUM(B5:B7)</f>
        <v>350327</v>
      </c>
      <c r="C8" s="55">
        <f>SUM(C5:C7)</f>
        <v>83558</v>
      </c>
      <c r="D8" s="55">
        <f>SUM(D5:D7)</f>
        <v>16304</v>
      </c>
      <c r="E8" s="56">
        <f>D8/C8</f>
        <v>0.1951219512195122</v>
      </c>
      <c r="F8" s="55">
        <f>SUM(F5:F7)</f>
        <v>67254</v>
      </c>
      <c r="G8" s="55">
        <f>B8/D8</f>
        <v>21.487181059862611</v>
      </c>
      <c r="H8" s="55">
        <f>B8/C8</f>
        <v>4.1926206946073385</v>
      </c>
    </row>
  </sheetData>
  <mergeCells count="1">
    <mergeCell ref="B2:H2"/>
  </mergeCells>
  <pageMargins left="0.7" right="0.7" top="0.75" bottom="0.75" header="0.3" footer="0.3"/>
  <ignoredErrors>
    <ignoredError sqref="E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tabSelected="1" topLeftCell="B1" zoomScale="110" zoomScaleNormal="110" zoomScalePageLayoutView="110" workbookViewId="0">
      <pane ySplit="4" topLeftCell="A5" activePane="bottomLeft" state="frozen"/>
      <selection pane="bottomLeft" activeCell="C9" sqref="C9"/>
    </sheetView>
  </sheetViews>
  <sheetFormatPr baseColWidth="10" defaultRowHeight="16" x14ac:dyDescent="0.2"/>
  <cols>
    <col min="1" max="1" width="10.83203125" style="6"/>
    <col min="2" max="2" width="43.6640625" customWidth="1"/>
    <col min="3" max="3" width="17.5" customWidth="1"/>
    <col min="4" max="4" width="14.1640625" customWidth="1"/>
    <col min="5" max="5" width="16.6640625" customWidth="1"/>
    <col min="7" max="7" width="18.5" customWidth="1"/>
    <col min="13" max="30" width="10.83203125" style="6"/>
  </cols>
  <sheetData>
    <row r="1" spans="2:12" s="6" customFormat="1" x14ac:dyDescent="0.2"/>
    <row r="2" spans="2:12" ht="73" customHeight="1" x14ac:dyDescent="0.25">
      <c r="B2" s="96" t="s">
        <v>44</v>
      </c>
      <c r="C2" s="97"/>
      <c r="D2" s="113" t="s">
        <v>354</v>
      </c>
      <c r="E2" s="111"/>
      <c r="F2" s="111"/>
      <c r="G2" s="111"/>
      <c r="H2" s="111"/>
      <c r="I2" s="111"/>
      <c r="J2" s="111"/>
      <c r="K2" s="111"/>
      <c r="L2" s="112"/>
    </row>
    <row r="3" spans="2:12" ht="80" customHeight="1" x14ac:dyDescent="0.2">
      <c r="B3" s="1" t="s">
        <v>72</v>
      </c>
      <c r="C3" s="1" t="s">
        <v>45</v>
      </c>
      <c r="D3" s="2" t="s">
        <v>46</v>
      </c>
      <c r="E3" s="3" t="s">
        <v>47</v>
      </c>
      <c r="F3" s="4" t="s">
        <v>48</v>
      </c>
      <c r="G3" s="4" t="s">
        <v>49</v>
      </c>
      <c r="H3" s="5" t="s">
        <v>50</v>
      </c>
      <c r="I3" s="5" t="s">
        <v>51</v>
      </c>
      <c r="J3" s="1" t="s">
        <v>52</v>
      </c>
      <c r="K3" s="1" t="s">
        <v>53</v>
      </c>
      <c r="L3" s="1" t="s">
        <v>54</v>
      </c>
    </row>
    <row r="4" spans="2:12" ht="16" customHeight="1" x14ac:dyDescent="0.2">
      <c r="B4" s="30" t="s">
        <v>62</v>
      </c>
      <c r="C4" s="1" t="s">
        <v>63</v>
      </c>
      <c r="D4" s="2" t="s">
        <v>64</v>
      </c>
      <c r="E4" s="31" t="s">
        <v>65</v>
      </c>
      <c r="F4" s="1" t="s">
        <v>66</v>
      </c>
      <c r="G4" s="1" t="s">
        <v>67</v>
      </c>
      <c r="H4" s="32" t="s">
        <v>68</v>
      </c>
      <c r="I4" s="32" t="s">
        <v>69</v>
      </c>
      <c r="J4" s="1" t="s">
        <v>70</v>
      </c>
      <c r="K4" s="1" t="s">
        <v>71</v>
      </c>
      <c r="L4" s="1"/>
    </row>
    <row r="5" spans="2:12" s="6" customFormat="1" x14ac:dyDescent="0.2">
      <c r="B5" s="15" t="s">
        <v>30</v>
      </c>
      <c r="C5" s="16">
        <v>58643</v>
      </c>
      <c r="D5" s="16">
        <v>23119</v>
      </c>
      <c r="E5" s="16">
        <v>3244</v>
      </c>
      <c r="F5" s="17">
        <f>E5/D5</f>
        <v>0.14031748778061334</v>
      </c>
      <c r="G5" s="16">
        <v>19875</v>
      </c>
      <c r="H5" s="18">
        <f>C5/E5</f>
        <v>18.077373612823674</v>
      </c>
      <c r="I5" s="18">
        <f>C5/D5</f>
        <v>2.5365716510229683</v>
      </c>
      <c r="J5" s="7">
        <v>866593</v>
      </c>
      <c r="K5" s="19">
        <f>C5/J5</f>
        <v>6.7670752013921184E-2</v>
      </c>
      <c r="L5" s="7">
        <v>1</v>
      </c>
    </row>
    <row r="6" spans="2:12" s="6" customFormat="1" x14ac:dyDescent="0.2">
      <c r="B6" s="15" t="s">
        <v>21</v>
      </c>
      <c r="C6" s="16">
        <v>52870</v>
      </c>
      <c r="D6" s="16">
        <v>8913</v>
      </c>
      <c r="E6" s="16">
        <v>2271</v>
      </c>
      <c r="F6" s="17">
        <f>E6/D6</f>
        <v>0.25479636486031637</v>
      </c>
      <c r="G6" s="16">
        <v>6642</v>
      </c>
      <c r="H6" s="18">
        <f>C6/E6</f>
        <v>23.280493174812857</v>
      </c>
      <c r="I6" s="18">
        <f>C6/D6</f>
        <v>5.9317850330977224</v>
      </c>
      <c r="J6" s="7">
        <v>866593</v>
      </c>
      <c r="K6" s="19">
        <f>C6/J6</f>
        <v>6.1009031921559487E-2</v>
      </c>
      <c r="L6" s="7">
        <v>2</v>
      </c>
    </row>
    <row r="7" spans="2:12" s="6" customFormat="1" x14ac:dyDescent="0.2">
      <c r="B7" s="15" t="s">
        <v>27</v>
      </c>
      <c r="C7" s="16">
        <v>19350</v>
      </c>
      <c r="D7" s="16">
        <v>4064</v>
      </c>
      <c r="E7" s="16">
        <v>1314</v>
      </c>
      <c r="F7" s="17">
        <f>E7/D7</f>
        <v>0.32332677165354329</v>
      </c>
      <c r="G7" s="16">
        <v>2750</v>
      </c>
      <c r="H7" s="18">
        <f>C7/E7</f>
        <v>14.726027397260275</v>
      </c>
      <c r="I7" s="18">
        <f>C7/D7</f>
        <v>4.7613188976377954</v>
      </c>
      <c r="J7" s="7">
        <v>866593</v>
      </c>
      <c r="K7" s="19">
        <f>C7/J7</f>
        <v>2.2328821026710348E-2</v>
      </c>
      <c r="L7" s="7">
        <v>3</v>
      </c>
    </row>
    <row r="8" spans="2:12" s="6" customFormat="1" x14ac:dyDescent="0.2">
      <c r="B8" s="15" t="s">
        <v>5</v>
      </c>
      <c r="C8" s="16">
        <v>13934</v>
      </c>
      <c r="D8" s="16">
        <v>4398</v>
      </c>
      <c r="E8" s="16">
        <v>669</v>
      </c>
      <c r="F8" s="17">
        <f>E8/D8</f>
        <v>0.15211459754433834</v>
      </c>
      <c r="G8" s="16">
        <v>3729</v>
      </c>
      <c r="H8" s="18">
        <f>C8/E8</f>
        <v>20.828101644245141</v>
      </c>
      <c r="I8" s="18">
        <f>C8/D8</f>
        <v>3.1682582992269213</v>
      </c>
      <c r="J8" s="7">
        <v>866593</v>
      </c>
      <c r="K8" s="19">
        <f>C8/J8</f>
        <v>1.6079059027709664E-2</v>
      </c>
      <c r="L8" s="7">
        <v>4</v>
      </c>
    </row>
    <row r="9" spans="2:12" s="6" customFormat="1" x14ac:dyDescent="0.2">
      <c r="B9" s="15" t="s">
        <v>35</v>
      </c>
      <c r="C9" s="16">
        <v>11451</v>
      </c>
      <c r="D9" s="16">
        <v>3901</v>
      </c>
      <c r="E9" s="16">
        <v>803</v>
      </c>
      <c r="F9" s="17">
        <f>E9/D9</f>
        <v>0.20584465521661113</v>
      </c>
      <c r="G9" s="16">
        <v>3098</v>
      </c>
      <c r="H9" s="18">
        <f>C9/E9</f>
        <v>14.260273972602739</v>
      </c>
      <c r="I9" s="18">
        <f>C9/D9</f>
        <v>2.9354011791848245</v>
      </c>
      <c r="J9" s="7">
        <v>866593</v>
      </c>
      <c r="K9" s="19">
        <f>C9/J9</f>
        <v>1.3213815482008279E-2</v>
      </c>
      <c r="L9" s="7">
        <v>5</v>
      </c>
    </row>
    <row r="10" spans="2:12" s="6" customFormat="1" x14ac:dyDescent="0.2">
      <c r="B10" s="15" t="s">
        <v>25</v>
      </c>
      <c r="C10" s="16">
        <v>1008</v>
      </c>
      <c r="D10" s="16">
        <v>71</v>
      </c>
      <c r="E10" s="16">
        <v>13</v>
      </c>
      <c r="F10" s="17">
        <f>E10/D10</f>
        <v>0.18309859154929578</v>
      </c>
      <c r="G10" s="16">
        <v>58</v>
      </c>
      <c r="H10" s="18">
        <f>C10/E10</f>
        <v>77.538461538461533</v>
      </c>
      <c r="I10" s="18">
        <f>C10/D10</f>
        <v>14.19718309859155</v>
      </c>
      <c r="J10" s="7">
        <v>866593</v>
      </c>
      <c r="K10" s="19">
        <f>C10/J10</f>
        <v>1.1631757930193297E-3</v>
      </c>
      <c r="L10" s="7">
        <v>6</v>
      </c>
    </row>
    <row r="11" spans="2:12" s="6" customFormat="1" x14ac:dyDescent="0.2">
      <c r="B11" s="15" t="s">
        <v>6</v>
      </c>
      <c r="C11" s="16">
        <v>912</v>
      </c>
      <c r="D11" s="16">
        <v>53</v>
      </c>
      <c r="E11" s="16">
        <v>36</v>
      </c>
      <c r="F11" s="17">
        <f>E11/D11</f>
        <v>0.67924528301886788</v>
      </c>
      <c r="G11" s="16">
        <v>17</v>
      </c>
      <c r="H11" s="18">
        <f>C11/E11</f>
        <v>25.333333333333332</v>
      </c>
      <c r="I11" s="18">
        <f>C11/D11</f>
        <v>17.20754716981132</v>
      </c>
      <c r="J11" s="7">
        <v>866593</v>
      </c>
      <c r="K11" s="19">
        <f>C11/J11</f>
        <v>1.0523971460651078E-3</v>
      </c>
      <c r="L11" s="7">
        <v>7</v>
      </c>
    </row>
    <row r="12" spans="2:12" s="6" customFormat="1" x14ac:dyDescent="0.2">
      <c r="B12" s="15" t="s">
        <v>29</v>
      </c>
      <c r="C12" s="16">
        <v>499</v>
      </c>
      <c r="D12" s="16">
        <v>98</v>
      </c>
      <c r="E12" s="16">
        <v>33</v>
      </c>
      <c r="F12" s="17">
        <f>E12/D12</f>
        <v>0.33673469387755101</v>
      </c>
      <c r="G12" s="16">
        <v>65</v>
      </c>
      <c r="H12" s="18">
        <f>C12/E12</f>
        <v>15.121212121212121</v>
      </c>
      <c r="I12" s="18">
        <f>C12/D12</f>
        <v>5.091836734693878</v>
      </c>
      <c r="J12" s="7">
        <v>866593</v>
      </c>
      <c r="K12" s="19">
        <f>C12/J12</f>
        <v>5.7581817531413243E-4</v>
      </c>
      <c r="L12" s="7">
        <v>8</v>
      </c>
    </row>
    <row r="13" spans="2:12" s="6" customFormat="1" x14ac:dyDescent="0.2">
      <c r="B13" s="15" t="s">
        <v>36</v>
      </c>
      <c r="C13" s="16">
        <v>476</v>
      </c>
      <c r="D13" s="16">
        <v>59</v>
      </c>
      <c r="E13" s="16">
        <v>17</v>
      </c>
      <c r="F13" s="17">
        <f>E13/D13</f>
        <v>0.28813559322033899</v>
      </c>
      <c r="G13" s="16">
        <v>42</v>
      </c>
      <c r="H13" s="18">
        <f>C13/E13</f>
        <v>28</v>
      </c>
      <c r="I13" s="18">
        <f>C13/D13</f>
        <v>8.0677966101694913</v>
      </c>
      <c r="J13" s="7">
        <v>866593</v>
      </c>
      <c r="K13" s="19">
        <f>C13/J13</f>
        <v>5.4927745781468344E-4</v>
      </c>
      <c r="L13" s="7">
        <v>9</v>
      </c>
    </row>
    <row r="14" spans="2:12" s="6" customFormat="1" x14ac:dyDescent="0.2">
      <c r="B14" s="15" t="s">
        <v>8</v>
      </c>
      <c r="C14" s="16">
        <v>466</v>
      </c>
      <c r="D14" s="16">
        <v>245</v>
      </c>
      <c r="E14" s="16">
        <v>29</v>
      </c>
      <c r="F14" s="17">
        <f>E14/D14</f>
        <v>0.11836734693877551</v>
      </c>
      <c r="G14" s="16">
        <v>216</v>
      </c>
      <c r="H14" s="18">
        <f>C14/E14</f>
        <v>16.068965517241381</v>
      </c>
      <c r="I14" s="18">
        <f>C14/D14</f>
        <v>1.9020408163265305</v>
      </c>
      <c r="J14" s="7">
        <v>866593</v>
      </c>
      <c r="K14" s="19">
        <f>C14/J14</f>
        <v>5.3773801542361872E-4</v>
      </c>
      <c r="L14" s="7">
        <v>10</v>
      </c>
    </row>
    <row r="15" spans="2:12" s="6" customFormat="1" x14ac:dyDescent="0.2">
      <c r="B15" s="15" t="s">
        <v>26</v>
      </c>
      <c r="C15" s="16">
        <v>430</v>
      </c>
      <c r="D15" s="16">
        <v>184</v>
      </c>
      <c r="E15" s="16">
        <v>48</v>
      </c>
      <c r="F15" s="17">
        <f>E15/D15</f>
        <v>0.2608695652173913</v>
      </c>
      <c r="G15" s="16">
        <v>136</v>
      </c>
      <c r="H15" s="18">
        <f>C15/E15</f>
        <v>8.9583333333333339</v>
      </c>
      <c r="I15" s="18">
        <f>C15/D15</f>
        <v>2.3369565217391304</v>
      </c>
      <c r="J15" s="7">
        <v>866593</v>
      </c>
      <c r="K15" s="19">
        <f>C15/J15</f>
        <v>4.9619602281578547E-4</v>
      </c>
      <c r="L15" s="7">
        <v>11</v>
      </c>
    </row>
    <row r="16" spans="2:12" s="6" customFormat="1" x14ac:dyDescent="0.2">
      <c r="B16" s="15" t="s">
        <v>9</v>
      </c>
      <c r="C16" s="16">
        <v>299</v>
      </c>
      <c r="D16" s="16">
        <v>133</v>
      </c>
      <c r="E16" s="16">
        <v>42</v>
      </c>
      <c r="F16" s="17">
        <f>E16/D16</f>
        <v>0.31578947368421051</v>
      </c>
      <c r="G16" s="16">
        <v>91</v>
      </c>
      <c r="H16" s="18">
        <f>C16/E16</f>
        <v>7.1190476190476186</v>
      </c>
      <c r="I16" s="18">
        <f>C16/D16</f>
        <v>2.2481203007518795</v>
      </c>
      <c r="J16" s="7">
        <v>866593</v>
      </c>
      <c r="K16" s="19">
        <f>C16/J16</f>
        <v>3.4502932749283689E-4</v>
      </c>
      <c r="L16" s="7">
        <v>12</v>
      </c>
    </row>
    <row r="17" spans="2:12" s="6" customFormat="1" x14ac:dyDescent="0.2">
      <c r="B17" s="15" t="s">
        <v>2</v>
      </c>
      <c r="C17" s="16">
        <v>291</v>
      </c>
      <c r="D17" s="16">
        <v>124</v>
      </c>
      <c r="E17" s="16">
        <v>27</v>
      </c>
      <c r="F17" s="17">
        <f>E17/D17</f>
        <v>0.21774193548387097</v>
      </c>
      <c r="G17" s="16">
        <v>97</v>
      </c>
      <c r="H17" s="18">
        <f>C17/E17</f>
        <v>10.777777777777779</v>
      </c>
      <c r="I17" s="18">
        <f>C17/D17</f>
        <v>2.346774193548387</v>
      </c>
      <c r="J17" s="7">
        <v>866593</v>
      </c>
      <c r="K17" s="19">
        <f>C17/J17</f>
        <v>3.3579777357998505E-4</v>
      </c>
      <c r="L17" s="7">
        <v>13</v>
      </c>
    </row>
    <row r="18" spans="2:12" s="6" customFormat="1" x14ac:dyDescent="0.2">
      <c r="B18" s="15" t="s">
        <v>39</v>
      </c>
      <c r="C18" s="16">
        <v>204</v>
      </c>
      <c r="D18" s="16">
        <v>77</v>
      </c>
      <c r="E18" s="16">
        <v>9</v>
      </c>
      <c r="F18" s="17">
        <f>E18/D18</f>
        <v>0.11688311688311688</v>
      </c>
      <c r="G18" s="16">
        <v>68</v>
      </c>
      <c r="H18" s="18">
        <f>C18/E18</f>
        <v>22.666666666666668</v>
      </c>
      <c r="I18" s="18">
        <f>C18/D18</f>
        <v>2.6493506493506493</v>
      </c>
      <c r="J18" s="7">
        <v>866593</v>
      </c>
      <c r="K18" s="19">
        <f>C18/J18</f>
        <v>2.3540462477772149E-4</v>
      </c>
      <c r="L18" s="7">
        <v>14</v>
      </c>
    </row>
    <row r="19" spans="2:12" s="6" customFormat="1" x14ac:dyDescent="0.2">
      <c r="B19" s="15" t="s">
        <v>34</v>
      </c>
      <c r="C19" s="16">
        <v>192</v>
      </c>
      <c r="D19" s="16">
        <v>123</v>
      </c>
      <c r="E19" s="16">
        <v>24</v>
      </c>
      <c r="F19" s="17">
        <f>E19/D19</f>
        <v>0.1951219512195122</v>
      </c>
      <c r="G19" s="16">
        <v>99</v>
      </c>
      <c r="H19" s="18">
        <f>C19/E19</f>
        <v>8</v>
      </c>
      <c r="I19" s="18">
        <f>C19/D19</f>
        <v>1.5609756097560976</v>
      </c>
      <c r="J19" s="7">
        <v>866593</v>
      </c>
      <c r="K19" s="19">
        <f>C19/J19</f>
        <v>2.2155729390844375E-4</v>
      </c>
      <c r="L19" s="7">
        <v>15</v>
      </c>
    </row>
    <row r="20" spans="2:12" s="6" customFormat="1" x14ac:dyDescent="0.2">
      <c r="B20" s="15" t="s">
        <v>11</v>
      </c>
      <c r="C20" s="16">
        <v>136</v>
      </c>
      <c r="D20" s="16">
        <v>81</v>
      </c>
      <c r="E20" s="16">
        <v>20</v>
      </c>
      <c r="F20" s="17">
        <f>E20/D20</f>
        <v>0.24691358024691357</v>
      </c>
      <c r="G20" s="16">
        <v>61</v>
      </c>
      <c r="H20" s="18">
        <f>C20/E20</f>
        <v>6.8</v>
      </c>
      <c r="I20" s="18">
        <f>C20/D20</f>
        <v>1.6790123456790123</v>
      </c>
      <c r="J20" s="7">
        <v>866593</v>
      </c>
      <c r="K20" s="19">
        <f>C20/J20</f>
        <v>1.5693641651848099E-4</v>
      </c>
      <c r="L20" s="7">
        <v>16</v>
      </c>
    </row>
    <row r="21" spans="2:12" s="6" customFormat="1" x14ac:dyDescent="0.2">
      <c r="B21" s="15" t="s">
        <v>42</v>
      </c>
      <c r="C21" s="16">
        <v>125</v>
      </c>
      <c r="D21" s="16">
        <v>41</v>
      </c>
      <c r="E21" s="16">
        <v>14</v>
      </c>
      <c r="F21" s="17">
        <f>E21/D21</f>
        <v>0.34146341463414637</v>
      </c>
      <c r="G21" s="16">
        <v>27</v>
      </c>
      <c r="H21" s="18">
        <f>C21/E21</f>
        <v>8.9285714285714288</v>
      </c>
      <c r="I21" s="18">
        <f>C21/D21</f>
        <v>3.0487804878048781</v>
      </c>
      <c r="J21" s="7">
        <v>866593</v>
      </c>
      <c r="K21" s="19">
        <f>C21/J21</f>
        <v>1.4424302988830974E-4</v>
      </c>
      <c r="L21" s="7">
        <v>17</v>
      </c>
    </row>
    <row r="22" spans="2:12" s="6" customFormat="1" x14ac:dyDescent="0.2">
      <c r="B22" s="15" t="s">
        <v>0</v>
      </c>
      <c r="C22" s="16">
        <v>123</v>
      </c>
      <c r="D22" s="16">
        <v>119</v>
      </c>
      <c r="E22" s="16">
        <v>12</v>
      </c>
      <c r="F22" s="17">
        <f>E22/D22</f>
        <v>0.10084033613445378</v>
      </c>
      <c r="G22" s="16">
        <v>107</v>
      </c>
      <c r="H22" s="18">
        <f>C22/E22</f>
        <v>10.25</v>
      </c>
      <c r="I22" s="18">
        <f>C22/D22</f>
        <v>1.0336134453781514</v>
      </c>
      <c r="J22" s="7">
        <v>866593</v>
      </c>
      <c r="K22" s="19">
        <f>C22/J22</f>
        <v>1.4193514141009678E-4</v>
      </c>
      <c r="L22" s="7">
        <v>18</v>
      </c>
    </row>
    <row r="23" spans="2:12" s="6" customFormat="1" x14ac:dyDescent="0.2">
      <c r="B23" s="15" t="s">
        <v>16</v>
      </c>
      <c r="C23" s="16">
        <v>121</v>
      </c>
      <c r="D23" s="16">
        <v>153</v>
      </c>
      <c r="E23" s="16">
        <v>20</v>
      </c>
      <c r="F23" s="17">
        <f>E23/D23</f>
        <v>0.13071895424836602</v>
      </c>
      <c r="G23" s="16">
        <v>133</v>
      </c>
      <c r="H23" s="18">
        <f>C23/E23</f>
        <v>6.05</v>
      </c>
      <c r="I23" s="18">
        <f>C23/D23</f>
        <v>0.79084967320261434</v>
      </c>
      <c r="J23" s="7">
        <v>866593</v>
      </c>
      <c r="K23" s="19">
        <f>C23/J23</f>
        <v>1.3962725293188382E-4</v>
      </c>
      <c r="L23" s="7">
        <v>19</v>
      </c>
    </row>
    <row r="24" spans="2:12" s="6" customFormat="1" x14ac:dyDescent="0.2">
      <c r="B24" s="15" t="s">
        <v>13</v>
      </c>
      <c r="C24" s="16">
        <v>117</v>
      </c>
      <c r="D24" s="16">
        <v>107</v>
      </c>
      <c r="E24" s="16">
        <v>14</v>
      </c>
      <c r="F24" s="17">
        <f>E24/D24</f>
        <v>0.13084112149532709</v>
      </c>
      <c r="G24" s="16">
        <v>93</v>
      </c>
      <c r="H24" s="18">
        <f>C24/E24</f>
        <v>8.3571428571428577</v>
      </c>
      <c r="I24" s="18">
        <f>C24/D24</f>
        <v>1.0934579439252337</v>
      </c>
      <c r="J24" s="7">
        <v>866593</v>
      </c>
      <c r="K24" s="19">
        <f>C24/J24</f>
        <v>1.3501147597545793E-4</v>
      </c>
      <c r="L24" s="7">
        <v>20</v>
      </c>
    </row>
    <row r="25" spans="2:12" s="6" customFormat="1" x14ac:dyDescent="0.2">
      <c r="B25" s="15" t="s">
        <v>4</v>
      </c>
      <c r="C25" s="16">
        <v>112</v>
      </c>
      <c r="D25" s="16">
        <v>57</v>
      </c>
      <c r="E25" s="16">
        <v>11</v>
      </c>
      <c r="F25" s="17">
        <f>E25/D25</f>
        <v>0.19298245614035087</v>
      </c>
      <c r="G25" s="16">
        <v>46</v>
      </c>
      <c r="H25" s="18">
        <f>C25/E25</f>
        <v>10.181818181818182</v>
      </c>
      <c r="I25" s="18">
        <f>C25/D25</f>
        <v>1.9649122807017543</v>
      </c>
      <c r="J25" s="7">
        <v>866593</v>
      </c>
      <c r="K25" s="19">
        <f>C25/J25</f>
        <v>1.2924175477992554E-4</v>
      </c>
      <c r="L25" s="7">
        <v>21</v>
      </c>
    </row>
    <row r="26" spans="2:12" s="6" customFormat="1" x14ac:dyDescent="0.2">
      <c r="B26" s="15" t="s">
        <v>23</v>
      </c>
      <c r="C26" s="16">
        <v>92</v>
      </c>
      <c r="D26" s="16">
        <v>31</v>
      </c>
      <c r="E26" s="16">
        <v>7</v>
      </c>
      <c r="F26" s="17">
        <f>E26/D26</f>
        <v>0.22580645161290322</v>
      </c>
      <c r="G26" s="16">
        <v>24</v>
      </c>
      <c r="H26" s="18">
        <f>C26/E26</f>
        <v>13.142857142857142</v>
      </c>
      <c r="I26" s="18">
        <f>C26/D26</f>
        <v>2.967741935483871</v>
      </c>
      <c r="J26" s="7">
        <v>866593</v>
      </c>
      <c r="K26" s="19">
        <f>C26/J26</f>
        <v>1.0616286999779596E-4</v>
      </c>
      <c r="L26" s="7">
        <v>22</v>
      </c>
    </row>
    <row r="27" spans="2:12" s="6" customFormat="1" x14ac:dyDescent="0.2">
      <c r="B27" s="15" t="s">
        <v>3</v>
      </c>
      <c r="C27" s="16">
        <v>65</v>
      </c>
      <c r="D27" s="16">
        <v>101</v>
      </c>
      <c r="E27" s="16">
        <v>6</v>
      </c>
      <c r="F27" s="17">
        <f>E27/D27</f>
        <v>5.9405940594059403E-2</v>
      </c>
      <c r="G27" s="16">
        <v>95</v>
      </c>
      <c r="H27" s="18">
        <f>C27/E27</f>
        <v>10.833333333333334</v>
      </c>
      <c r="I27" s="18">
        <f>C27/D27</f>
        <v>0.64356435643564358</v>
      </c>
      <c r="J27" s="7">
        <v>866593</v>
      </c>
      <c r="K27" s="19">
        <f>C27/J27</f>
        <v>7.5006375541921067E-5</v>
      </c>
      <c r="L27" s="7">
        <v>23</v>
      </c>
    </row>
    <row r="28" spans="2:12" s="6" customFormat="1" x14ac:dyDescent="0.2">
      <c r="B28" s="15" t="s">
        <v>24</v>
      </c>
      <c r="C28" s="16">
        <v>61</v>
      </c>
      <c r="D28" s="16">
        <v>18</v>
      </c>
      <c r="E28" s="16">
        <v>5</v>
      </c>
      <c r="F28" s="17">
        <f>E28/D28</f>
        <v>0.27777777777777779</v>
      </c>
      <c r="G28" s="16">
        <v>13</v>
      </c>
      <c r="H28" s="18">
        <f>C28/E28</f>
        <v>12.2</v>
      </c>
      <c r="I28" s="18">
        <f>C28/D28</f>
        <v>3.3888888888888888</v>
      </c>
      <c r="J28" s="7">
        <v>866593</v>
      </c>
      <c r="K28" s="19">
        <f>C28/J28</f>
        <v>7.0390598585495158E-5</v>
      </c>
      <c r="L28" s="7">
        <v>24</v>
      </c>
    </row>
    <row r="29" spans="2:12" s="6" customFormat="1" x14ac:dyDescent="0.2">
      <c r="B29" s="15" t="s">
        <v>18</v>
      </c>
      <c r="C29" s="16">
        <v>48</v>
      </c>
      <c r="D29" s="16">
        <v>38</v>
      </c>
      <c r="E29" s="16">
        <v>8</v>
      </c>
      <c r="F29" s="17">
        <f>E29/D29</f>
        <v>0.21052631578947367</v>
      </c>
      <c r="G29" s="16">
        <v>30</v>
      </c>
      <c r="H29" s="18">
        <f>C29/E29</f>
        <v>6</v>
      </c>
      <c r="I29" s="18">
        <f>C29/D29</f>
        <v>1.263157894736842</v>
      </c>
      <c r="J29" s="7">
        <v>866593</v>
      </c>
      <c r="K29" s="19">
        <f>C29/J29</f>
        <v>5.5389323477110936E-5</v>
      </c>
      <c r="L29" s="7">
        <v>25</v>
      </c>
    </row>
    <row r="30" spans="2:12" s="6" customFormat="1" x14ac:dyDescent="0.2">
      <c r="B30" s="15" t="s">
        <v>20</v>
      </c>
      <c r="C30" s="16">
        <v>33</v>
      </c>
      <c r="D30" s="16">
        <v>28</v>
      </c>
      <c r="E30" s="16">
        <v>7</v>
      </c>
      <c r="F30" s="17">
        <f>E30/D30</f>
        <v>0.25</v>
      </c>
      <c r="G30" s="16">
        <v>21</v>
      </c>
      <c r="H30" s="18">
        <f>C30/E30</f>
        <v>4.7142857142857144</v>
      </c>
      <c r="I30" s="18">
        <f>C30/D30</f>
        <v>1.1785714285714286</v>
      </c>
      <c r="J30" s="7">
        <v>866593</v>
      </c>
      <c r="K30" s="19">
        <f>C30/J30</f>
        <v>3.8080159890513774E-5</v>
      </c>
      <c r="L30" s="7">
        <v>26</v>
      </c>
    </row>
    <row r="31" spans="2:12" s="6" customFormat="1" x14ac:dyDescent="0.2">
      <c r="B31" s="15" t="s">
        <v>19</v>
      </c>
      <c r="C31" s="16">
        <v>30</v>
      </c>
      <c r="D31" s="16">
        <v>10</v>
      </c>
      <c r="E31" s="16">
        <v>4</v>
      </c>
      <c r="F31" s="17">
        <f>E31/D31</f>
        <v>0.4</v>
      </c>
      <c r="G31" s="16">
        <v>6</v>
      </c>
      <c r="H31" s="18">
        <f>C31/E31</f>
        <v>7.5</v>
      </c>
      <c r="I31" s="18">
        <f>C31/D31</f>
        <v>3</v>
      </c>
      <c r="J31" s="7">
        <v>866593</v>
      </c>
      <c r="K31" s="19">
        <f>C31/J31</f>
        <v>3.4618327173194339E-5</v>
      </c>
      <c r="L31" s="7">
        <v>27</v>
      </c>
    </row>
    <row r="32" spans="2:12" s="6" customFormat="1" x14ac:dyDescent="0.2">
      <c r="B32" s="15" t="s">
        <v>1</v>
      </c>
      <c r="C32" s="16">
        <v>26</v>
      </c>
      <c r="D32" s="16">
        <v>15</v>
      </c>
      <c r="E32" s="16">
        <v>2</v>
      </c>
      <c r="F32" s="17">
        <f>E32/D32</f>
        <v>0.13333333333333333</v>
      </c>
      <c r="G32" s="16">
        <v>13</v>
      </c>
      <c r="H32" s="18">
        <f>C32/E32</f>
        <v>13</v>
      </c>
      <c r="I32" s="18">
        <f>C32/D32</f>
        <v>1.7333333333333334</v>
      </c>
      <c r="J32" s="7">
        <v>866593</v>
      </c>
      <c r="K32" s="19">
        <f>C32/J32</f>
        <v>3.0002550216768426E-5</v>
      </c>
      <c r="L32" s="7">
        <v>28</v>
      </c>
    </row>
    <row r="33" spans="2:12" s="6" customFormat="1" x14ac:dyDescent="0.2">
      <c r="B33" s="15" t="s">
        <v>33</v>
      </c>
      <c r="C33" s="16">
        <v>25</v>
      </c>
      <c r="D33" s="16">
        <v>91</v>
      </c>
      <c r="E33" s="16">
        <v>7</v>
      </c>
      <c r="F33" s="17">
        <f>E33/D33</f>
        <v>7.6923076923076927E-2</v>
      </c>
      <c r="G33" s="16">
        <v>84</v>
      </c>
      <c r="H33" s="18">
        <f>C33/E33</f>
        <v>3.5714285714285716</v>
      </c>
      <c r="I33" s="18">
        <f>C33/D33</f>
        <v>0.27472527472527475</v>
      </c>
      <c r="J33" s="7">
        <v>866593</v>
      </c>
      <c r="K33" s="19">
        <f>C33/J33</f>
        <v>2.8848605977661949E-5</v>
      </c>
      <c r="L33" s="7">
        <v>29</v>
      </c>
    </row>
    <row r="34" spans="2:12" s="6" customFormat="1" x14ac:dyDescent="0.2">
      <c r="B34" s="15" t="s">
        <v>14</v>
      </c>
      <c r="C34" s="16">
        <v>23</v>
      </c>
      <c r="D34" s="16">
        <v>8</v>
      </c>
      <c r="E34" s="16">
        <v>2</v>
      </c>
      <c r="F34" s="17">
        <f>E34/D34</f>
        <v>0.25</v>
      </c>
      <c r="G34" s="16">
        <v>6</v>
      </c>
      <c r="H34" s="18">
        <f>C34/E34</f>
        <v>11.5</v>
      </c>
      <c r="I34" s="18">
        <f>C34/D34</f>
        <v>2.875</v>
      </c>
      <c r="J34" s="7">
        <v>866593</v>
      </c>
      <c r="K34" s="19">
        <f>C34/J34</f>
        <v>2.6540717499448991E-5</v>
      </c>
      <c r="L34" s="7">
        <v>30</v>
      </c>
    </row>
    <row r="35" spans="2:12" s="6" customFormat="1" x14ac:dyDescent="0.2">
      <c r="B35" s="15" t="s">
        <v>31</v>
      </c>
      <c r="C35" s="16">
        <v>22</v>
      </c>
      <c r="D35" s="16">
        <v>23</v>
      </c>
      <c r="E35" s="16">
        <v>5</v>
      </c>
      <c r="F35" s="17">
        <f>E35/D35</f>
        <v>0.21739130434782608</v>
      </c>
      <c r="G35" s="16">
        <v>18</v>
      </c>
      <c r="H35" s="18">
        <f>C35/E35</f>
        <v>4.4000000000000004</v>
      </c>
      <c r="I35" s="18">
        <f>C35/D35</f>
        <v>0.95652173913043481</v>
      </c>
      <c r="J35" s="7">
        <v>866593</v>
      </c>
      <c r="K35" s="19">
        <f>C35/J35</f>
        <v>2.5386773260342514E-5</v>
      </c>
      <c r="L35" s="7">
        <v>31</v>
      </c>
    </row>
    <row r="36" spans="2:12" s="6" customFormat="1" x14ac:dyDescent="0.2">
      <c r="B36" s="15" t="s">
        <v>43</v>
      </c>
      <c r="C36" s="16">
        <v>20</v>
      </c>
      <c r="D36" s="16">
        <v>8</v>
      </c>
      <c r="E36" s="16">
        <v>4</v>
      </c>
      <c r="F36" s="17">
        <f>E36/D36</f>
        <v>0.5</v>
      </c>
      <c r="G36" s="16">
        <v>4</v>
      </c>
      <c r="H36" s="18">
        <f>C36/E36</f>
        <v>5</v>
      </c>
      <c r="I36" s="18">
        <f>C36/D36</f>
        <v>2.5</v>
      </c>
      <c r="J36" s="7">
        <v>866593</v>
      </c>
      <c r="K36" s="19">
        <f>C36/J36</f>
        <v>2.3078884782129559E-5</v>
      </c>
      <c r="L36" s="7">
        <v>32</v>
      </c>
    </row>
    <row r="37" spans="2:12" s="6" customFormat="1" x14ac:dyDescent="0.2">
      <c r="B37" s="15" t="s">
        <v>37</v>
      </c>
      <c r="C37" s="16">
        <v>14</v>
      </c>
      <c r="D37" s="16">
        <v>14</v>
      </c>
      <c r="E37" s="16">
        <v>4</v>
      </c>
      <c r="F37" s="17">
        <f>E37/D37</f>
        <v>0.2857142857142857</v>
      </c>
      <c r="G37" s="16">
        <v>10</v>
      </c>
      <c r="H37" s="18">
        <f>C37/E37</f>
        <v>3.5</v>
      </c>
      <c r="I37" s="18">
        <f>C37/D37</f>
        <v>1</v>
      </c>
      <c r="J37" s="7">
        <v>866593</v>
      </c>
      <c r="K37" s="19">
        <f>C37/J37</f>
        <v>1.6155219347490692E-5</v>
      </c>
      <c r="L37" s="7">
        <v>33</v>
      </c>
    </row>
    <row r="38" spans="2:12" s="6" customFormat="1" x14ac:dyDescent="0.2">
      <c r="B38" s="15" t="s">
        <v>17</v>
      </c>
      <c r="C38" s="16">
        <v>12</v>
      </c>
      <c r="D38" s="16">
        <v>265</v>
      </c>
      <c r="E38" s="16">
        <v>3</v>
      </c>
      <c r="F38" s="17">
        <f>E38/D38</f>
        <v>1.1320754716981131E-2</v>
      </c>
      <c r="G38" s="16">
        <v>262</v>
      </c>
      <c r="H38" s="18">
        <f>C38/E38</f>
        <v>4</v>
      </c>
      <c r="I38" s="18">
        <f>C38/D38</f>
        <v>4.5283018867924525E-2</v>
      </c>
      <c r="J38" s="7">
        <v>866593</v>
      </c>
      <c r="K38" s="19">
        <f>C38/J38</f>
        <v>1.3847330869277734E-5</v>
      </c>
      <c r="L38" s="7">
        <v>34</v>
      </c>
    </row>
    <row r="39" spans="2:12" s="6" customFormat="1" x14ac:dyDescent="0.2">
      <c r="B39" s="15" t="s">
        <v>38</v>
      </c>
      <c r="C39" s="16">
        <v>12</v>
      </c>
      <c r="D39" s="16">
        <v>11</v>
      </c>
      <c r="E39" s="16">
        <v>2</v>
      </c>
      <c r="F39" s="17">
        <f>E39/D39</f>
        <v>0.18181818181818182</v>
      </c>
      <c r="G39" s="16">
        <v>9</v>
      </c>
      <c r="H39" s="18">
        <f>C39/E39</f>
        <v>6</v>
      </c>
      <c r="I39" s="18">
        <f>C39/D39</f>
        <v>1.0909090909090908</v>
      </c>
      <c r="J39" s="7">
        <v>866593</v>
      </c>
      <c r="K39" s="19">
        <f>C39/J39</f>
        <v>1.3847330869277734E-5</v>
      </c>
      <c r="L39" s="7">
        <v>35</v>
      </c>
    </row>
    <row r="40" spans="2:12" s="6" customFormat="1" x14ac:dyDescent="0.2">
      <c r="B40" s="15" t="s">
        <v>28</v>
      </c>
      <c r="C40" s="16">
        <v>9</v>
      </c>
      <c r="D40" s="16">
        <v>12</v>
      </c>
      <c r="E40" s="16">
        <v>1</v>
      </c>
      <c r="F40" s="17">
        <f>E40/D40</f>
        <v>8.3333333333333329E-2</v>
      </c>
      <c r="G40" s="16">
        <v>11</v>
      </c>
      <c r="H40" s="18">
        <f>C40/E40</f>
        <v>9</v>
      </c>
      <c r="I40" s="18">
        <f>C40/D40</f>
        <v>0.75</v>
      </c>
      <c r="J40" s="7">
        <v>866593</v>
      </c>
      <c r="K40" s="19">
        <f>C40/J40</f>
        <v>1.0385498151958301E-5</v>
      </c>
      <c r="L40" s="7">
        <v>36</v>
      </c>
    </row>
    <row r="41" spans="2:12" s="6" customFormat="1" x14ac:dyDescent="0.2">
      <c r="B41" s="15" t="s">
        <v>41</v>
      </c>
      <c r="C41" s="16">
        <v>5</v>
      </c>
      <c r="D41" s="16">
        <v>7</v>
      </c>
      <c r="E41" s="16">
        <v>3</v>
      </c>
      <c r="F41" s="17">
        <f>E41/D41</f>
        <v>0.42857142857142855</v>
      </c>
      <c r="G41" s="16">
        <v>4</v>
      </c>
      <c r="H41" s="18">
        <f>C41/E41</f>
        <v>1.6666666666666667</v>
      </c>
      <c r="I41" s="18">
        <f>C41/D41</f>
        <v>0.7142857142857143</v>
      </c>
      <c r="J41" s="7">
        <v>866593</v>
      </c>
      <c r="K41" s="19">
        <f>C41/J41</f>
        <v>5.7697211955323898E-6</v>
      </c>
      <c r="L41" s="7">
        <v>37</v>
      </c>
    </row>
    <row r="42" spans="2:12" s="6" customFormat="1" x14ac:dyDescent="0.2">
      <c r="B42" s="15" t="s">
        <v>22</v>
      </c>
      <c r="C42" s="16">
        <v>3</v>
      </c>
      <c r="D42" s="16">
        <v>22</v>
      </c>
      <c r="E42" s="16">
        <v>1</v>
      </c>
      <c r="F42" s="17">
        <f>E42/D42</f>
        <v>4.5454545454545456E-2</v>
      </c>
      <c r="G42" s="16">
        <v>21</v>
      </c>
      <c r="H42" s="18">
        <f>C42/E42</f>
        <v>3</v>
      </c>
      <c r="I42" s="18">
        <f>C42/D42</f>
        <v>0.13636363636363635</v>
      </c>
      <c r="J42" s="7">
        <v>866593</v>
      </c>
      <c r="K42" s="19">
        <f>C42/J42</f>
        <v>3.4618327173194335E-6</v>
      </c>
      <c r="L42" s="7">
        <v>38</v>
      </c>
    </row>
    <row r="43" spans="2:12" s="6" customFormat="1" x14ac:dyDescent="0.2">
      <c r="B43" s="15" t="s">
        <v>40</v>
      </c>
      <c r="C43" s="16">
        <v>3</v>
      </c>
      <c r="D43" s="16">
        <v>44</v>
      </c>
      <c r="E43" s="16">
        <v>3</v>
      </c>
      <c r="F43" s="17">
        <f>E43/D43</f>
        <v>6.8181818181818177E-2</v>
      </c>
      <c r="G43" s="16">
        <v>41</v>
      </c>
      <c r="H43" s="18">
        <f>C43/E43</f>
        <v>1</v>
      </c>
      <c r="I43" s="18">
        <f>C43/D43</f>
        <v>6.8181818181818177E-2</v>
      </c>
      <c r="J43" s="7">
        <v>866593</v>
      </c>
      <c r="K43" s="19">
        <f>C43/J43</f>
        <v>3.4618327173194335E-6</v>
      </c>
      <c r="L43" s="7">
        <v>38</v>
      </c>
    </row>
    <row r="44" spans="2:12" s="6" customFormat="1" x14ac:dyDescent="0.2">
      <c r="B44" s="15" t="s">
        <v>12</v>
      </c>
      <c r="C44" s="16">
        <v>2</v>
      </c>
      <c r="D44" s="16">
        <v>8</v>
      </c>
      <c r="E44" s="16">
        <v>2</v>
      </c>
      <c r="F44" s="17">
        <f>E44/D44</f>
        <v>0.25</v>
      </c>
      <c r="G44" s="16">
        <v>6</v>
      </c>
      <c r="H44" s="18">
        <f>C44/E44</f>
        <v>1</v>
      </c>
      <c r="I44" s="18">
        <f>C44/D44</f>
        <v>0.25</v>
      </c>
      <c r="J44" s="7">
        <v>866593</v>
      </c>
      <c r="K44" s="19">
        <f>C44/J44</f>
        <v>2.3078884782129558E-6</v>
      </c>
      <c r="L44" s="7">
        <v>40</v>
      </c>
    </row>
    <row r="45" spans="2:12" s="6" customFormat="1" x14ac:dyDescent="0.2">
      <c r="B45" s="15" t="s">
        <v>15</v>
      </c>
      <c r="C45" s="16">
        <v>2</v>
      </c>
      <c r="D45" s="16">
        <v>6</v>
      </c>
      <c r="E45" s="16">
        <v>2</v>
      </c>
      <c r="F45" s="17">
        <f>E45/D45</f>
        <v>0.33333333333333331</v>
      </c>
      <c r="G45" s="16">
        <v>4</v>
      </c>
      <c r="H45" s="18">
        <f>C45/E45</f>
        <v>1</v>
      </c>
      <c r="I45" s="18">
        <f>C45/D45</f>
        <v>0.33333333333333331</v>
      </c>
      <c r="J45" s="7">
        <v>866593</v>
      </c>
      <c r="K45" s="19">
        <f>C45/J45</f>
        <v>2.3078884782129558E-6</v>
      </c>
      <c r="L45" s="7">
        <v>40</v>
      </c>
    </row>
    <row r="46" spans="2:12" s="6" customFormat="1" x14ac:dyDescent="0.2">
      <c r="B46" s="15" t="s">
        <v>7</v>
      </c>
      <c r="C46" s="10" t="s">
        <v>55</v>
      </c>
      <c r="D46" s="16">
        <v>8</v>
      </c>
      <c r="E46" s="16">
        <v>0</v>
      </c>
      <c r="F46" s="17">
        <f>E46/D46</f>
        <v>0</v>
      </c>
      <c r="G46" s="16">
        <v>8</v>
      </c>
      <c r="H46" s="11" t="s">
        <v>55</v>
      </c>
      <c r="I46" s="11" t="s">
        <v>55</v>
      </c>
      <c r="J46" s="7">
        <v>866593</v>
      </c>
      <c r="K46" s="20" t="s">
        <v>55</v>
      </c>
      <c r="L46" s="7">
        <v>42</v>
      </c>
    </row>
    <row r="47" spans="2:12" s="6" customFormat="1" x14ac:dyDescent="0.2">
      <c r="B47" s="15" t="s">
        <v>10</v>
      </c>
      <c r="C47" s="10" t="s">
        <v>55</v>
      </c>
      <c r="D47" s="16">
        <v>4</v>
      </c>
      <c r="E47" s="16">
        <v>0</v>
      </c>
      <c r="F47" s="17">
        <f>E47/D47</f>
        <v>0</v>
      </c>
      <c r="G47" s="16">
        <v>4</v>
      </c>
      <c r="H47" s="11" t="s">
        <v>55</v>
      </c>
      <c r="I47" s="11" t="s">
        <v>55</v>
      </c>
      <c r="J47" s="7">
        <v>866593</v>
      </c>
      <c r="K47" s="20" t="s">
        <v>55</v>
      </c>
      <c r="L47" s="7">
        <v>42</v>
      </c>
    </row>
    <row r="48" spans="2:12" s="6" customFormat="1" x14ac:dyDescent="0.2">
      <c r="B48" s="15" t="s">
        <v>32</v>
      </c>
      <c r="C48" s="10" t="s">
        <v>55</v>
      </c>
      <c r="D48" s="16">
        <v>1</v>
      </c>
      <c r="E48" s="16">
        <v>0</v>
      </c>
      <c r="F48" s="17">
        <f>E48/D48</f>
        <v>0</v>
      </c>
      <c r="G48" s="16">
        <v>1</v>
      </c>
      <c r="H48" s="11" t="s">
        <v>55</v>
      </c>
      <c r="I48" s="11" t="s">
        <v>55</v>
      </c>
      <c r="J48" s="7">
        <v>866593</v>
      </c>
      <c r="K48" s="20" t="s">
        <v>55</v>
      </c>
      <c r="L48" s="7">
        <v>42</v>
      </c>
    </row>
    <row r="49" spans="2:12" s="6" customFormat="1" x14ac:dyDescent="0.2">
      <c r="B49" s="9" t="s">
        <v>56</v>
      </c>
      <c r="C49" s="10" t="s">
        <v>55</v>
      </c>
      <c r="D49" s="10" t="s">
        <v>55</v>
      </c>
      <c r="E49" s="11" t="s">
        <v>55</v>
      </c>
      <c r="F49" s="11" t="s">
        <v>55</v>
      </c>
      <c r="G49" s="11" t="s">
        <v>55</v>
      </c>
      <c r="H49" s="11" t="s">
        <v>55</v>
      </c>
      <c r="I49" s="11" t="s">
        <v>55</v>
      </c>
      <c r="J49" s="7">
        <v>866593</v>
      </c>
      <c r="K49" s="20" t="s">
        <v>55</v>
      </c>
      <c r="L49" s="7">
        <v>42</v>
      </c>
    </row>
    <row r="50" spans="2:12" s="6" customFormat="1" x14ac:dyDescent="0.2">
      <c r="B50" s="9" t="s">
        <v>57</v>
      </c>
      <c r="C50" s="10" t="s">
        <v>55</v>
      </c>
      <c r="D50" s="10" t="s">
        <v>55</v>
      </c>
      <c r="E50" s="11" t="s">
        <v>55</v>
      </c>
      <c r="F50" s="11" t="s">
        <v>55</v>
      </c>
      <c r="G50" s="11" t="s">
        <v>55</v>
      </c>
      <c r="H50" s="11" t="s">
        <v>55</v>
      </c>
      <c r="I50" s="11" t="s">
        <v>55</v>
      </c>
      <c r="J50" s="7">
        <v>866593</v>
      </c>
      <c r="K50" s="20" t="s">
        <v>55</v>
      </c>
      <c r="L50" s="7">
        <v>42</v>
      </c>
    </row>
    <row r="51" spans="2:12" s="6" customFormat="1" x14ac:dyDescent="0.2">
      <c r="B51" s="9" t="s">
        <v>58</v>
      </c>
      <c r="C51" s="10" t="s">
        <v>55</v>
      </c>
      <c r="D51" s="10" t="s">
        <v>55</v>
      </c>
      <c r="E51" s="11" t="s">
        <v>55</v>
      </c>
      <c r="F51" s="11" t="s">
        <v>55</v>
      </c>
      <c r="G51" s="11" t="s">
        <v>55</v>
      </c>
      <c r="H51" s="11" t="s">
        <v>55</v>
      </c>
      <c r="I51" s="11" t="s">
        <v>55</v>
      </c>
      <c r="J51" s="7">
        <v>866593</v>
      </c>
      <c r="K51" s="20" t="s">
        <v>55</v>
      </c>
      <c r="L51" s="7">
        <v>42</v>
      </c>
    </row>
    <row r="52" spans="2:12" s="6" customFormat="1" x14ac:dyDescent="0.2">
      <c r="B52" s="9" t="s">
        <v>59</v>
      </c>
      <c r="C52" s="10" t="s">
        <v>55</v>
      </c>
      <c r="D52" s="12" t="s">
        <v>55</v>
      </c>
      <c r="E52" s="11" t="s">
        <v>55</v>
      </c>
      <c r="F52" s="11" t="s">
        <v>55</v>
      </c>
      <c r="G52" s="13" t="s">
        <v>55</v>
      </c>
      <c r="H52" s="11" t="s">
        <v>55</v>
      </c>
      <c r="I52" s="11" t="s">
        <v>55</v>
      </c>
      <c r="J52" s="7">
        <v>866593</v>
      </c>
      <c r="K52" s="20" t="s">
        <v>55</v>
      </c>
      <c r="L52" s="7">
        <v>42</v>
      </c>
    </row>
    <row r="53" spans="2:12" s="6" customFormat="1" x14ac:dyDescent="0.2">
      <c r="B53" s="22" t="s">
        <v>60</v>
      </c>
      <c r="C53" s="23">
        <f>SUM(C5:C48)</f>
        <v>162266</v>
      </c>
      <c r="D53" s="23">
        <f t="shared" ref="D53:G53" si="0">SUM(D5:D48)</f>
        <v>46893</v>
      </c>
      <c r="E53" s="23">
        <f t="shared" si="0"/>
        <v>8748</v>
      </c>
      <c r="F53" s="24">
        <f>E53/D53</f>
        <v>0.18655236389226537</v>
      </c>
      <c r="G53" s="23">
        <f t="shared" si="0"/>
        <v>38145</v>
      </c>
      <c r="H53" s="25">
        <f>C53/E53</f>
        <v>18.548925468678554</v>
      </c>
      <c r="I53" s="25">
        <f>C53/D53</f>
        <v>3.4603458938434306</v>
      </c>
      <c r="J53" s="26"/>
      <c r="K53" s="26"/>
      <c r="L53" s="27"/>
    </row>
    <row r="54" spans="2:12" s="6" customFormat="1" x14ac:dyDescent="0.2"/>
    <row r="55" spans="2:12" s="6" customFormat="1" x14ac:dyDescent="0.2"/>
    <row r="56" spans="2:12" s="6" customFormat="1" x14ac:dyDescent="0.2"/>
    <row r="57" spans="2:12" s="6" customFormat="1" x14ac:dyDescent="0.2"/>
    <row r="58" spans="2:12" s="6" customFormat="1" x14ac:dyDescent="0.2"/>
    <row r="59" spans="2:12" s="6" customFormat="1" x14ac:dyDescent="0.2"/>
    <row r="60" spans="2:12" s="6" customFormat="1" x14ac:dyDescent="0.2"/>
    <row r="61" spans="2:12" s="6" customFormat="1" x14ac:dyDescent="0.2"/>
    <row r="62" spans="2:12" s="6" customFormat="1" x14ac:dyDescent="0.2"/>
    <row r="63" spans="2:12" s="6" customFormat="1" x14ac:dyDescent="0.2"/>
    <row r="64" spans="2:12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</sheetData>
  <mergeCells count="2">
    <mergeCell ref="D2:L2"/>
    <mergeCell ref="B2:C2"/>
  </mergeCells>
  <pageMargins left="0.7" right="0.7" top="0.75" bottom="0.75" header="0.3" footer="0.3"/>
  <ignoredErrors>
    <ignoredError sqref="F5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workbookViewId="0">
      <pane ySplit="4" topLeftCell="A37" activePane="bottomLeft" state="frozen"/>
      <selection pane="bottomLeft" activeCell="C63" sqref="C63"/>
    </sheetView>
  </sheetViews>
  <sheetFormatPr baseColWidth="10" defaultRowHeight="16" x14ac:dyDescent="0.2"/>
  <cols>
    <col min="1" max="1" width="5.6640625" style="6" customWidth="1"/>
    <col min="2" max="2" width="18.83203125" style="6" customWidth="1"/>
    <col min="3" max="3" width="35.33203125" style="6" customWidth="1"/>
    <col min="4" max="11" width="10.83203125" style="6"/>
    <col min="12" max="12" width="11.83203125" style="6" bestFit="1" customWidth="1"/>
    <col min="13" max="16384" width="10.83203125" style="6"/>
  </cols>
  <sheetData>
    <row r="1" spans="2:12" ht="16" customHeight="1" x14ac:dyDescent="0.2">
      <c r="E1" s="93"/>
      <c r="F1" s="93"/>
      <c r="G1" s="93"/>
      <c r="H1" s="93"/>
      <c r="I1" s="93"/>
      <c r="J1" s="93"/>
      <c r="K1" s="93"/>
      <c r="L1" s="93"/>
    </row>
    <row r="2" spans="2:12" ht="73" customHeight="1" x14ac:dyDescent="0.3">
      <c r="B2" s="94" t="s">
        <v>61</v>
      </c>
      <c r="C2" s="95"/>
      <c r="D2" s="113" t="s">
        <v>354</v>
      </c>
      <c r="E2" s="111"/>
      <c r="F2" s="111"/>
      <c r="G2" s="111"/>
      <c r="H2" s="111"/>
      <c r="I2" s="111"/>
      <c r="J2" s="111"/>
      <c r="K2" s="111"/>
      <c r="L2" s="112"/>
    </row>
    <row r="3" spans="2:12" ht="90" x14ac:dyDescent="0.2">
      <c r="B3" s="28" t="s">
        <v>72</v>
      </c>
      <c r="C3" s="29"/>
      <c r="D3" s="1" t="s">
        <v>45</v>
      </c>
      <c r="E3" s="2" t="s">
        <v>46</v>
      </c>
      <c r="F3" s="3" t="s">
        <v>47</v>
      </c>
      <c r="G3" s="4" t="s">
        <v>48</v>
      </c>
      <c r="H3" s="4" t="s">
        <v>49</v>
      </c>
      <c r="I3" s="5" t="s">
        <v>50</v>
      </c>
      <c r="J3" s="5" t="s">
        <v>51</v>
      </c>
      <c r="K3" s="1" t="s">
        <v>52</v>
      </c>
      <c r="L3" s="1" t="s">
        <v>53</v>
      </c>
    </row>
    <row r="4" spans="2:12" x14ac:dyDescent="0.2">
      <c r="B4" s="38" t="s">
        <v>73</v>
      </c>
      <c r="C4" s="30" t="s">
        <v>62</v>
      </c>
      <c r="D4" s="1" t="s">
        <v>63</v>
      </c>
      <c r="E4" s="2" t="s">
        <v>64</v>
      </c>
      <c r="F4" s="31" t="s">
        <v>65</v>
      </c>
      <c r="G4" s="1" t="s">
        <v>66</v>
      </c>
      <c r="H4" s="1" t="s">
        <v>67</v>
      </c>
      <c r="I4" s="32" t="s">
        <v>68</v>
      </c>
      <c r="J4" s="32" t="s">
        <v>69</v>
      </c>
      <c r="K4" s="1" t="s">
        <v>70</v>
      </c>
      <c r="L4" s="1" t="s">
        <v>71</v>
      </c>
    </row>
    <row r="5" spans="2:12" x14ac:dyDescent="0.2">
      <c r="B5" s="33" t="s">
        <v>99</v>
      </c>
      <c r="C5" s="33" t="s">
        <v>111</v>
      </c>
      <c r="D5" s="37">
        <v>20398</v>
      </c>
      <c r="E5" s="37">
        <v>3241</v>
      </c>
      <c r="F5" s="37">
        <v>972</v>
      </c>
      <c r="G5" s="17">
        <f>F5/E5</f>
        <v>0.29990743597655045</v>
      </c>
      <c r="H5" s="37">
        <v>2269</v>
      </c>
      <c r="I5" s="18">
        <f>D5/F5</f>
        <v>20.985596707818932</v>
      </c>
      <c r="J5" s="18">
        <f>D5/E5</f>
        <v>6.2937365010799136</v>
      </c>
      <c r="K5" s="34">
        <v>115443</v>
      </c>
      <c r="L5" s="19">
        <f>D5/K5</f>
        <v>0.17669325987716883</v>
      </c>
    </row>
    <row r="6" spans="2:12" x14ac:dyDescent="0.2">
      <c r="B6" s="33" t="s">
        <v>123</v>
      </c>
      <c r="C6" s="33" t="s">
        <v>124</v>
      </c>
      <c r="D6" s="37">
        <v>7020</v>
      </c>
      <c r="E6" s="37">
        <v>535</v>
      </c>
      <c r="F6" s="37">
        <v>197</v>
      </c>
      <c r="G6" s="17">
        <f>F6/E6</f>
        <v>0.36822429906542054</v>
      </c>
      <c r="H6" s="37">
        <v>338</v>
      </c>
      <c r="I6" s="18">
        <f>D6/F6</f>
        <v>35.63451776649746</v>
      </c>
      <c r="J6" s="18">
        <f>D6/E6</f>
        <v>13.121495327102803</v>
      </c>
      <c r="K6" s="34">
        <v>41610</v>
      </c>
      <c r="L6" s="19">
        <f>D6/K6</f>
        <v>0.16870944484498918</v>
      </c>
    </row>
    <row r="7" spans="2:12" x14ac:dyDescent="0.2">
      <c r="B7" s="33" t="s">
        <v>106</v>
      </c>
      <c r="C7" s="33" t="s">
        <v>137</v>
      </c>
      <c r="D7" s="37">
        <v>9444</v>
      </c>
      <c r="E7" s="37">
        <v>724</v>
      </c>
      <c r="F7" s="37">
        <v>316</v>
      </c>
      <c r="G7" s="17">
        <f>F7/E7</f>
        <v>0.43646408839779005</v>
      </c>
      <c r="H7" s="37">
        <v>408</v>
      </c>
      <c r="I7" s="18">
        <f>D7/F7</f>
        <v>29.88607594936709</v>
      </c>
      <c r="J7" s="18">
        <f>D7/E7</f>
        <v>13.044198895027625</v>
      </c>
      <c r="K7" s="34">
        <v>68336</v>
      </c>
      <c r="L7" s="19">
        <f>D7/K7</f>
        <v>0.13819948489815032</v>
      </c>
    </row>
    <row r="8" spans="2:12" x14ac:dyDescent="0.2">
      <c r="B8" s="33" t="s">
        <v>145</v>
      </c>
      <c r="C8" s="33" t="s">
        <v>146</v>
      </c>
      <c r="D8" s="37">
        <v>3903</v>
      </c>
      <c r="E8" s="37">
        <v>1144</v>
      </c>
      <c r="F8" s="37">
        <v>182</v>
      </c>
      <c r="G8" s="17">
        <f>F8/E8</f>
        <v>0.15909090909090909</v>
      </c>
      <c r="H8" s="37">
        <v>962</v>
      </c>
      <c r="I8" s="18">
        <f>D8/F8</f>
        <v>21.445054945054945</v>
      </c>
      <c r="J8" s="18">
        <f>D8/E8</f>
        <v>3.4117132867132867</v>
      </c>
      <c r="K8" s="34">
        <v>49088</v>
      </c>
      <c r="L8" s="19">
        <f>D8/K8</f>
        <v>7.9510267275097787E-2</v>
      </c>
    </row>
    <row r="9" spans="2:12" x14ac:dyDescent="0.2">
      <c r="B9" s="33" t="s">
        <v>112</v>
      </c>
      <c r="C9" s="33" t="s">
        <v>138</v>
      </c>
      <c r="D9" s="37">
        <v>3422</v>
      </c>
      <c r="E9" s="37">
        <v>1379</v>
      </c>
      <c r="F9" s="37">
        <v>293</v>
      </c>
      <c r="G9" s="17">
        <f>F9/E9</f>
        <v>0.21247280638143581</v>
      </c>
      <c r="H9" s="37">
        <v>1086</v>
      </c>
      <c r="I9" s="18">
        <f>D9/F9</f>
        <v>11.679180887372013</v>
      </c>
      <c r="J9" s="18">
        <f>D9/E9</f>
        <v>2.4815083393763597</v>
      </c>
      <c r="K9" s="34">
        <v>75607</v>
      </c>
      <c r="L9" s="19">
        <f>D9/K9</f>
        <v>4.5260359490523365E-2</v>
      </c>
    </row>
    <row r="10" spans="2:12" x14ac:dyDescent="0.2">
      <c r="B10" s="33" t="s">
        <v>91</v>
      </c>
      <c r="C10" s="33" t="s">
        <v>108</v>
      </c>
      <c r="D10" s="37">
        <v>646</v>
      </c>
      <c r="E10" s="37">
        <v>238</v>
      </c>
      <c r="F10" s="37">
        <v>22</v>
      </c>
      <c r="G10" s="17">
        <f>F10/E10</f>
        <v>9.2436974789915971E-2</v>
      </c>
      <c r="H10" s="37">
        <v>216</v>
      </c>
      <c r="I10" s="18">
        <f>D10/F10</f>
        <v>29.363636363636363</v>
      </c>
      <c r="J10" s="18">
        <f>D10/E10</f>
        <v>2.7142857142857144</v>
      </c>
      <c r="K10" s="34">
        <v>18194</v>
      </c>
      <c r="L10" s="19">
        <f>D10/K10</f>
        <v>3.5506210838738048E-2</v>
      </c>
    </row>
    <row r="11" spans="2:12" x14ac:dyDescent="0.2">
      <c r="B11" s="33" t="s">
        <v>96</v>
      </c>
      <c r="C11" s="33" t="s">
        <v>134</v>
      </c>
      <c r="D11" s="37">
        <v>621</v>
      </c>
      <c r="E11" s="37">
        <v>10</v>
      </c>
      <c r="F11" s="37">
        <v>7</v>
      </c>
      <c r="G11" s="17">
        <f>F11/E11</f>
        <v>0.7</v>
      </c>
      <c r="H11" s="37">
        <v>3</v>
      </c>
      <c r="I11" s="18">
        <f>D11/F11</f>
        <v>88.714285714285708</v>
      </c>
      <c r="J11" s="18">
        <f>D11/E11</f>
        <v>62.1</v>
      </c>
      <c r="K11" s="34">
        <v>17877</v>
      </c>
      <c r="L11" s="19">
        <f>D11/K11</f>
        <v>3.4737372042288973E-2</v>
      </c>
    </row>
    <row r="12" spans="2:12" x14ac:dyDescent="0.2">
      <c r="B12" s="33" t="s">
        <v>84</v>
      </c>
      <c r="C12" s="33" t="s">
        <v>85</v>
      </c>
      <c r="D12" s="37">
        <v>291</v>
      </c>
      <c r="E12" s="37">
        <v>183</v>
      </c>
      <c r="F12" s="37">
        <v>32</v>
      </c>
      <c r="G12" s="17">
        <f>F12/E12</f>
        <v>0.17486338797814208</v>
      </c>
      <c r="H12" s="37">
        <v>151</v>
      </c>
      <c r="I12" s="18">
        <f>D12/F12</f>
        <v>9.09375</v>
      </c>
      <c r="J12" s="18">
        <f>D12/E12</f>
        <v>1.5901639344262295</v>
      </c>
      <c r="K12" s="34">
        <v>10013</v>
      </c>
      <c r="L12" s="19">
        <f>D12/K12</f>
        <v>2.9062219115150306E-2</v>
      </c>
    </row>
    <row r="13" spans="2:12" x14ac:dyDescent="0.2">
      <c r="B13" s="33" t="s">
        <v>84</v>
      </c>
      <c r="C13" s="33" t="s">
        <v>118</v>
      </c>
      <c r="D13" s="37">
        <v>249</v>
      </c>
      <c r="E13" s="37">
        <v>57</v>
      </c>
      <c r="F13" s="37">
        <v>15</v>
      </c>
      <c r="G13" s="17">
        <f>F13/E13</f>
        <v>0.26315789473684209</v>
      </c>
      <c r="H13" s="37">
        <v>42</v>
      </c>
      <c r="I13" s="18">
        <f>D13/F13</f>
        <v>16.600000000000001</v>
      </c>
      <c r="J13" s="18">
        <f>D13/E13</f>
        <v>4.3684210526315788</v>
      </c>
      <c r="K13" s="34">
        <v>10013</v>
      </c>
      <c r="L13" s="19">
        <f>D13/K13</f>
        <v>2.4867672026365726E-2</v>
      </c>
    </row>
    <row r="14" spans="2:12" x14ac:dyDescent="0.2">
      <c r="B14" s="33" t="s">
        <v>112</v>
      </c>
      <c r="C14" s="33" t="s">
        <v>131</v>
      </c>
      <c r="D14" s="37">
        <v>1835</v>
      </c>
      <c r="E14" s="37">
        <v>964</v>
      </c>
      <c r="F14" s="37">
        <v>169</v>
      </c>
      <c r="G14" s="17">
        <f>F14/E14</f>
        <v>0.17531120331950206</v>
      </c>
      <c r="H14" s="37">
        <v>795</v>
      </c>
      <c r="I14" s="18">
        <f>D14/F14</f>
        <v>10.857988165680473</v>
      </c>
      <c r="J14" s="18">
        <f>D14/E14</f>
        <v>1.9035269709543567</v>
      </c>
      <c r="K14" s="34">
        <v>75607</v>
      </c>
      <c r="L14" s="19">
        <f>D14/K14</f>
        <v>2.4270239528086025E-2</v>
      </c>
    </row>
    <row r="15" spans="2:12" x14ac:dyDescent="0.2">
      <c r="B15" s="33" t="s">
        <v>143</v>
      </c>
      <c r="C15" s="33" t="s">
        <v>144</v>
      </c>
      <c r="D15" s="37">
        <v>506</v>
      </c>
      <c r="E15" s="37">
        <v>75</v>
      </c>
      <c r="F15" s="37">
        <v>24</v>
      </c>
      <c r="G15" s="17">
        <f>F15/E15</f>
        <v>0.32</v>
      </c>
      <c r="H15" s="37">
        <v>51</v>
      </c>
      <c r="I15" s="18">
        <f>D15/F15</f>
        <v>21.083333333333332</v>
      </c>
      <c r="J15" s="18">
        <f>D15/E15</f>
        <v>6.746666666666667</v>
      </c>
      <c r="K15" s="34">
        <v>22694</v>
      </c>
      <c r="L15" s="19">
        <f>D15/K15</f>
        <v>2.2296642284304221E-2</v>
      </c>
    </row>
    <row r="16" spans="2:12" x14ac:dyDescent="0.2">
      <c r="B16" s="33" t="s">
        <v>96</v>
      </c>
      <c r="C16" s="33" t="s">
        <v>139</v>
      </c>
      <c r="D16" s="37">
        <v>312</v>
      </c>
      <c r="E16" s="37">
        <v>146</v>
      </c>
      <c r="F16" s="37">
        <v>24</v>
      </c>
      <c r="G16" s="17">
        <f>F16/E16</f>
        <v>0.16438356164383561</v>
      </c>
      <c r="H16" s="37">
        <v>122</v>
      </c>
      <c r="I16" s="18">
        <f>D16/F16</f>
        <v>13</v>
      </c>
      <c r="J16" s="18">
        <f>D16/E16</f>
        <v>2.1369863013698631</v>
      </c>
      <c r="K16" s="34">
        <v>17877</v>
      </c>
      <c r="L16" s="19">
        <f>D16/K16</f>
        <v>1.7452592716898807E-2</v>
      </c>
    </row>
    <row r="17" spans="2:12" x14ac:dyDescent="0.2">
      <c r="B17" s="33" t="s">
        <v>135</v>
      </c>
      <c r="C17" s="33" t="s">
        <v>147</v>
      </c>
      <c r="D17" s="37">
        <v>997</v>
      </c>
      <c r="E17" s="37">
        <v>485</v>
      </c>
      <c r="F17" s="37">
        <v>115</v>
      </c>
      <c r="G17" s="17">
        <f>F17/E17</f>
        <v>0.23711340206185566</v>
      </c>
      <c r="H17" s="37">
        <v>370</v>
      </c>
      <c r="I17" s="18">
        <f>D17/F17</f>
        <v>8.6695652173913036</v>
      </c>
      <c r="J17" s="18">
        <f>D17/E17</f>
        <v>2.0556701030927833</v>
      </c>
      <c r="K17" s="34">
        <v>66720</v>
      </c>
      <c r="L17" s="19">
        <f>D17/K17</f>
        <v>1.4943045563549161E-2</v>
      </c>
    </row>
    <row r="18" spans="2:12" x14ac:dyDescent="0.2">
      <c r="B18" s="33" t="s">
        <v>80</v>
      </c>
      <c r="C18" s="33" t="s">
        <v>101</v>
      </c>
      <c r="D18" s="37">
        <v>368</v>
      </c>
      <c r="E18" s="37">
        <v>180</v>
      </c>
      <c r="F18" s="37">
        <v>29</v>
      </c>
      <c r="G18" s="17">
        <f>F18/E18</f>
        <v>0.16111111111111112</v>
      </c>
      <c r="H18" s="37">
        <v>151</v>
      </c>
      <c r="I18" s="18">
        <f>D18/F18</f>
        <v>12.689655172413794</v>
      </c>
      <c r="J18" s="18">
        <f>D18/E18</f>
        <v>2.0444444444444443</v>
      </c>
      <c r="K18" s="34">
        <v>28172</v>
      </c>
      <c r="L18" s="19">
        <f>D18/K18</f>
        <v>1.3062615362771547E-2</v>
      </c>
    </row>
    <row r="19" spans="2:12" x14ac:dyDescent="0.2">
      <c r="B19" s="33" t="s">
        <v>129</v>
      </c>
      <c r="C19" s="33" t="s">
        <v>130</v>
      </c>
      <c r="D19" s="37">
        <v>383</v>
      </c>
      <c r="E19" s="37">
        <v>85</v>
      </c>
      <c r="F19" s="37">
        <v>29</v>
      </c>
      <c r="G19" s="17">
        <f>F19/E19</f>
        <v>0.3411764705882353</v>
      </c>
      <c r="H19" s="37">
        <v>56</v>
      </c>
      <c r="I19" s="18">
        <f>D19/F19</f>
        <v>13.206896551724139</v>
      </c>
      <c r="J19" s="18">
        <f>D19/E19</f>
        <v>4.5058823529411764</v>
      </c>
      <c r="K19" s="34">
        <v>30494</v>
      </c>
      <c r="L19" s="19">
        <f>D19/K19</f>
        <v>1.2559847838919131E-2</v>
      </c>
    </row>
    <row r="20" spans="2:12" x14ac:dyDescent="0.2">
      <c r="B20" s="33" t="s">
        <v>88</v>
      </c>
      <c r="C20" s="33" t="s">
        <v>89</v>
      </c>
      <c r="D20" s="37">
        <v>126</v>
      </c>
      <c r="E20" s="37">
        <v>20</v>
      </c>
      <c r="F20" s="37">
        <v>7</v>
      </c>
      <c r="G20" s="17">
        <f>F20/E20</f>
        <v>0.35</v>
      </c>
      <c r="H20" s="37">
        <v>13</v>
      </c>
      <c r="I20" s="18">
        <f>D20/F20</f>
        <v>18</v>
      </c>
      <c r="J20" s="18">
        <f>D20/E20</f>
        <v>6.3</v>
      </c>
      <c r="K20" s="34">
        <v>10351</v>
      </c>
      <c r="L20" s="19">
        <f>D20/K20</f>
        <v>1.2172736933629601E-2</v>
      </c>
    </row>
    <row r="21" spans="2:12" x14ac:dyDescent="0.2">
      <c r="B21" s="33" t="s">
        <v>119</v>
      </c>
      <c r="C21" s="33" t="s">
        <v>120</v>
      </c>
      <c r="D21" s="37">
        <v>493</v>
      </c>
      <c r="E21" s="37">
        <v>40</v>
      </c>
      <c r="F21" s="37">
        <v>15</v>
      </c>
      <c r="G21" s="17">
        <f>F21/E21</f>
        <v>0.375</v>
      </c>
      <c r="H21" s="37">
        <v>25</v>
      </c>
      <c r="I21" s="18">
        <f>D21/F21</f>
        <v>32.866666666666667</v>
      </c>
      <c r="J21" s="18">
        <f>D21/E21</f>
        <v>12.324999999999999</v>
      </c>
      <c r="K21" s="34">
        <v>40830</v>
      </c>
      <c r="L21" s="19">
        <f>D21/K21</f>
        <v>1.2074455057555718E-2</v>
      </c>
    </row>
    <row r="22" spans="2:12" x14ac:dyDescent="0.2">
      <c r="B22" s="33" t="s">
        <v>76</v>
      </c>
      <c r="C22" s="33" t="s">
        <v>95</v>
      </c>
      <c r="D22" s="37">
        <v>618</v>
      </c>
      <c r="E22" s="37">
        <v>233</v>
      </c>
      <c r="F22" s="37">
        <v>53</v>
      </c>
      <c r="G22" s="17">
        <f>F22/E22</f>
        <v>0.22746781115879827</v>
      </c>
      <c r="H22" s="37">
        <v>180</v>
      </c>
      <c r="I22" s="18">
        <f>D22/F22</f>
        <v>11.660377358490566</v>
      </c>
      <c r="J22" s="18">
        <f>D22/E22</f>
        <v>2.6523605150214591</v>
      </c>
      <c r="K22" s="34">
        <v>52738</v>
      </c>
      <c r="L22" s="19">
        <f>D22/K22</f>
        <v>1.1718305586104896E-2</v>
      </c>
    </row>
    <row r="23" spans="2:12" x14ac:dyDescent="0.2">
      <c r="B23" s="33" t="s">
        <v>96</v>
      </c>
      <c r="C23" s="33" t="s">
        <v>97</v>
      </c>
      <c r="D23" s="37">
        <v>161</v>
      </c>
      <c r="E23" s="37">
        <v>12</v>
      </c>
      <c r="F23" s="37">
        <v>3</v>
      </c>
      <c r="G23" s="17">
        <f>F23/E23</f>
        <v>0.25</v>
      </c>
      <c r="H23" s="37">
        <v>9</v>
      </c>
      <c r="I23" s="18">
        <f>D23/F23</f>
        <v>53.666666666666664</v>
      </c>
      <c r="J23" s="18">
        <f>D23/E23</f>
        <v>13.416666666666666</v>
      </c>
      <c r="K23" s="34">
        <v>17877</v>
      </c>
      <c r="L23" s="19">
        <f>D23/K23</f>
        <v>9.0059853442971422E-3</v>
      </c>
    </row>
    <row r="24" spans="2:12" x14ac:dyDescent="0.2">
      <c r="B24" s="33" t="s">
        <v>112</v>
      </c>
      <c r="C24" s="33" t="s">
        <v>113</v>
      </c>
      <c r="D24" s="37">
        <v>628</v>
      </c>
      <c r="E24" s="37">
        <v>117</v>
      </c>
      <c r="F24" s="37">
        <v>36</v>
      </c>
      <c r="G24" s="17">
        <f>F24/E24</f>
        <v>0.30769230769230771</v>
      </c>
      <c r="H24" s="37">
        <v>81</v>
      </c>
      <c r="I24" s="18">
        <f>D24/F24</f>
        <v>17.444444444444443</v>
      </c>
      <c r="J24" s="18">
        <f>D24/E24</f>
        <v>5.3675213675213671</v>
      </c>
      <c r="K24" s="34">
        <v>75607</v>
      </c>
      <c r="L24" s="19">
        <f>D24/K24</f>
        <v>8.3061092226910209E-3</v>
      </c>
    </row>
    <row r="25" spans="2:12" x14ac:dyDescent="0.2">
      <c r="B25" s="33" t="s">
        <v>96</v>
      </c>
      <c r="C25" s="33" t="s">
        <v>142</v>
      </c>
      <c r="D25" s="37">
        <v>126</v>
      </c>
      <c r="E25" s="37">
        <v>17</v>
      </c>
      <c r="F25" s="37">
        <v>6</v>
      </c>
      <c r="G25" s="17">
        <f>F25/E25</f>
        <v>0.35294117647058826</v>
      </c>
      <c r="H25" s="37">
        <v>11</v>
      </c>
      <c r="I25" s="18">
        <f>D25/F25</f>
        <v>21</v>
      </c>
      <c r="J25" s="18">
        <f>D25/E25</f>
        <v>7.4117647058823533</v>
      </c>
      <c r="K25" s="34">
        <v>17877</v>
      </c>
      <c r="L25" s="19">
        <f>D25/K25</f>
        <v>7.0481624433629802E-3</v>
      </c>
    </row>
    <row r="26" spans="2:12" x14ac:dyDescent="0.2">
      <c r="B26" s="33" t="s">
        <v>74</v>
      </c>
      <c r="C26" s="33" t="s">
        <v>128</v>
      </c>
      <c r="D26" s="37">
        <v>737</v>
      </c>
      <c r="E26" s="37">
        <v>149</v>
      </c>
      <c r="F26" s="37">
        <v>44</v>
      </c>
      <c r="G26" s="17">
        <f>F26/E26</f>
        <v>0.29530201342281881</v>
      </c>
      <c r="H26" s="37">
        <v>105</v>
      </c>
      <c r="I26" s="18">
        <f>D26/F26</f>
        <v>16.75</v>
      </c>
      <c r="J26" s="18">
        <f>D26/E26</f>
        <v>4.9463087248322148</v>
      </c>
      <c r="K26" s="34">
        <v>149312</v>
      </c>
      <c r="L26" s="19">
        <f>D26/K26</f>
        <v>4.9359729961423061E-3</v>
      </c>
    </row>
    <row r="27" spans="2:12" x14ac:dyDescent="0.2">
      <c r="B27" s="33" t="s">
        <v>74</v>
      </c>
      <c r="C27" s="33" t="s">
        <v>90</v>
      </c>
      <c r="D27" s="37">
        <v>710</v>
      </c>
      <c r="E27" s="37">
        <v>338</v>
      </c>
      <c r="F27" s="37">
        <v>74</v>
      </c>
      <c r="G27" s="17">
        <f>F27/E27</f>
        <v>0.21893491124260356</v>
      </c>
      <c r="H27" s="37">
        <v>264</v>
      </c>
      <c r="I27" s="18">
        <f>D27/F27</f>
        <v>9.5945945945945947</v>
      </c>
      <c r="J27" s="18">
        <f>D27/E27</f>
        <v>2.1005917159763312</v>
      </c>
      <c r="K27" s="34">
        <v>149312</v>
      </c>
      <c r="L27" s="19">
        <f>D27/K27</f>
        <v>4.7551435919417056E-3</v>
      </c>
    </row>
    <row r="28" spans="2:12" x14ac:dyDescent="0.2">
      <c r="B28" s="33" t="s">
        <v>76</v>
      </c>
      <c r="C28" s="33" t="s">
        <v>115</v>
      </c>
      <c r="D28" s="37">
        <v>247</v>
      </c>
      <c r="E28" s="37">
        <v>45</v>
      </c>
      <c r="F28" s="37">
        <v>9</v>
      </c>
      <c r="G28" s="17">
        <f>F28/E28</f>
        <v>0.2</v>
      </c>
      <c r="H28" s="37">
        <v>36</v>
      </c>
      <c r="I28" s="18">
        <f>D28/F28</f>
        <v>27.444444444444443</v>
      </c>
      <c r="J28" s="18">
        <f>D28/E28</f>
        <v>5.4888888888888889</v>
      </c>
      <c r="K28" s="34">
        <v>52738</v>
      </c>
      <c r="L28" s="19">
        <f>D28/K28</f>
        <v>4.6835299025370699E-3</v>
      </c>
    </row>
    <row r="29" spans="2:12" x14ac:dyDescent="0.2">
      <c r="B29" s="33" t="s">
        <v>121</v>
      </c>
      <c r="C29" s="33" t="s">
        <v>122</v>
      </c>
      <c r="D29" s="37">
        <v>213</v>
      </c>
      <c r="E29" s="37">
        <v>8</v>
      </c>
      <c r="F29" s="37">
        <v>4</v>
      </c>
      <c r="G29" s="17">
        <f>F29/E29</f>
        <v>0.5</v>
      </c>
      <c r="H29" s="37">
        <v>4</v>
      </c>
      <c r="I29" s="18">
        <f>D29/F29</f>
        <v>53.25</v>
      </c>
      <c r="J29" s="18">
        <f>D29/E29</f>
        <v>26.625</v>
      </c>
      <c r="K29" s="34">
        <v>51178</v>
      </c>
      <c r="L29" s="19">
        <f>D29/K29</f>
        <v>4.1619445855641092E-3</v>
      </c>
    </row>
    <row r="30" spans="2:12" x14ac:dyDescent="0.2">
      <c r="B30" s="33" t="s">
        <v>80</v>
      </c>
      <c r="C30" s="33" t="s">
        <v>87</v>
      </c>
      <c r="D30" s="37">
        <v>108</v>
      </c>
      <c r="E30" s="37">
        <v>59</v>
      </c>
      <c r="F30" s="37">
        <v>10</v>
      </c>
      <c r="G30" s="17">
        <f>F30/E30</f>
        <v>0.16949152542372881</v>
      </c>
      <c r="H30" s="37">
        <v>49</v>
      </c>
      <c r="I30" s="18">
        <f>D30/F30</f>
        <v>10.8</v>
      </c>
      <c r="J30" s="18">
        <f>D30/E30</f>
        <v>1.8305084745762712</v>
      </c>
      <c r="K30" s="34">
        <v>28172</v>
      </c>
      <c r="L30" s="19">
        <f>D30/K30</f>
        <v>3.8335936390742581E-3</v>
      </c>
    </row>
    <row r="31" spans="2:12" x14ac:dyDescent="0.2">
      <c r="B31" s="33" t="s">
        <v>96</v>
      </c>
      <c r="C31" s="33" t="s">
        <v>105</v>
      </c>
      <c r="D31" s="37">
        <v>60</v>
      </c>
      <c r="E31" s="37">
        <v>23</v>
      </c>
      <c r="F31" s="37">
        <v>7</v>
      </c>
      <c r="G31" s="17">
        <f>F31/E31</f>
        <v>0.30434782608695654</v>
      </c>
      <c r="H31" s="37">
        <v>16</v>
      </c>
      <c r="I31" s="18">
        <f>D31/F31</f>
        <v>8.5714285714285712</v>
      </c>
      <c r="J31" s="18">
        <f>D31/E31</f>
        <v>2.6086956521739131</v>
      </c>
      <c r="K31" s="34">
        <v>17877</v>
      </c>
      <c r="L31" s="19">
        <f>D31/K31</f>
        <v>3.3562678301728476E-3</v>
      </c>
    </row>
    <row r="32" spans="2:12" x14ac:dyDescent="0.2">
      <c r="B32" s="33" t="s">
        <v>80</v>
      </c>
      <c r="C32" s="33" t="s">
        <v>114</v>
      </c>
      <c r="D32" s="37">
        <v>92</v>
      </c>
      <c r="E32" s="37">
        <v>13</v>
      </c>
      <c r="F32" s="37">
        <v>4</v>
      </c>
      <c r="G32" s="17">
        <f>F32/E32</f>
        <v>0.30769230769230771</v>
      </c>
      <c r="H32" s="37">
        <v>9</v>
      </c>
      <c r="I32" s="18">
        <f>D32/F32</f>
        <v>23</v>
      </c>
      <c r="J32" s="18">
        <f>D32/E32</f>
        <v>7.0769230769230766</v>
      </c>
      <c r="K32" s="34">
        <v>28172</v>
      </c>
      <c r="L32" s="19">
        <f>D32/K32</f>
        <v>3.2656538406928867E-3</v>
      </c>
    </row>
    <row r="33" spans="2:12" x14ac:dyDescent="0.2">
      <c r="B33" s="33" t="s">
        <v>82</v>
      </c>
      <c r="C33" s="33" t="s">
        <v>83</v>
      </c>
      <c r="D33" s="37">
        <v>99</v>
      </c>
      <c r="E33" s="37">
        <v>86</v>
      </c>
      <c r="F33" s="37">
        <v>16</v>
      </c>
      <c r="G33" s="17">
        <f>F33/E33</f>
        <v>0.18604651162790697</v>
      </c>
      <c r="H33" s="37">
        <v>70</v>
      </c>
      <c r="I33" s="18">
        <f>D33/F33</f>
        <v>6.1875</v>
      </c>
      <c r="J33" s="18">
        <f>D33/E33</f>
        <v>1.1511627906976745</v>
      </c>
      <c r="K33" s="34">
        <v>33159</v>
      </c>
      <c r="L33" s="19">
        <f>D33/K33</f>
        <v>2.9856147652221115E-3</v>
      </c>
    </row>
    <row r="34" spans="2:12" x14ac:dyDescent="0.2">
      <c r="B34" s="33" t="s">
        <v>82</v>
      </c>
      <c r="C34" s="33" t="s">
        <v>110</v>
      </c>
      <c r="D34" s="37">
        <v>96</v>
      </c>
      <c r="E34" s="37">
        <v>52</v>
      </c>
      <c r="F34" s="37">
        <v>7</v>
      </c>
      <c r="G34" s="17">
        <f>F34/E34</f>
        <v>0.13461538461538461</v>
      </c>
      <c r="H34" s="37">
        <v>45</v>
      </c>
      <c r="I34" s="18">
        <f>D34/F34</f>
        <v>13.714285714285714</v>
      </c>
      <c r="J34" s="18">
        <f>D34/E34</f>
        <v>1.8461538461538463</v>
      </c>
      <c r="K34" s="34">
        <v>33159</v>
      </c>
      <c r="L34" s="19">
        <f>D34/K34</f>
        <v>2.8951415905184115E-3</v>
      </c>
    </row>
    <row r="35" spans="2:12" x14ac:dyDescent="0.2">
      <c r="B35" s="33" t="s">
        <v>106</v>
      </c>
      <c r="C35" s="33" t="s">
        <v>107</v>
      </c>
      <c r="D35" s="37">
        <v>115</v>
      </c>
      <c r="E35" s="37">
        <v>83</v>
      </c>
      <c r="F35" s="37">
        <v>9</v>
      </c>
      <c r="G35" s="17">
        <f>F35/E35</f>
        <v>0.10843373493975904</v>
      </c>
      <c r="H35" s="37">
        <v>74</v>
      </c>
      <c r="I35" s="18">
        <f>D35/F35</f>
        <v>12.777777777777779</v>
      </c>
      <c r="J35" s="18">
        <f>D35/E35</f>
        <v>1.3855421686746987</v>
      </c>
      <c r="K35" s="34">
        <v>68336</v>
      </c>
      <c r="L35" s="19">
        <f>D35/K35</f>
        <v>1.6828611566377897E-3</v>
      </c>
    </row>
    <row r="36" spans="2:12" x14ac:dyDescent="0.2">
      <c r="B36" s="33" t="s">
        <v>82</v>
      </c>
      <c r="C36" s="33" t="s">
        <v>127</v>
      </c>
      <c r="D36" s="37">
        <v>48</v>
      </c>
      <c r="E36" s="37">
        <v>44</v>
      </c>
      <c r="F36" s="37">
        <v>8</v>
      </c>
      <c r="G36" s="17">
        <f>F36/E36</f>
        <v>0.18181818181818182</v>
      </c>
      <c r="H36" s="37">
        <v>36</v>
      </c>
      <c r="I36" s="18">
        <f>D36/F36</f>
        <v>6</v>
      </c>
      <c r="J36" s="18">
        <f>D36/E36</f>
        <v>1.0909090909090908</v>
      </c>
      <c r="K36" s="34">
        <v>33159</v>
      </c>
      <c r="L36" s="19">
        <f>D36/K36</f>
        <v>1.4475707952592057E-3</v>
      </c>
    </row>
    <row r="37" spans="2:12" x14ac:dyDescent="0.2">
      <c r="B37" s="33" t="s">
        <v>74</v>
      </c>
      <c r="C37" s="33" t="s">
        <v>109</v>
      </c>
      <c r="D37" s="37">
        <v>202</v>
      </c>
      <c r="E37" s="37">
        <v>271</v>
      </c>
      <c r="F37" s="37">
        <v>14</v>
      </c>
      <c r="G37" s="17">
        <f>F37/E37</f>
        <v>5.1660516605166053E-2</v>
      </c>
      <c r="H37" s="37">
        <v>257</v>
      </c>
      <c r="I37" s="18">
        <f>D37/F37</f>
        <v>14.428571428571429</v>
      </c>
      <c r="J37" s="18">
        <f>D37/E37</f>
        <v>0.74538745387453875</v>
      </c>
      <c r="K37" s="34">
        <v>149312</v>
      </c>
      <c r="L37" s="19">
        <f>D37/K37</f>
        <v>1.3528718388341192E-3</v>
      </c>
    </row>
    <row r="38" spans="2:12" x14ac:dyDescent="0.2">
      <c r="B38" s="33" t="s">
        <v>91</v>
      </c>
      <c r="C38" s="33" t="s">
        <v>92</v>
      </c>
      <c r="D38" s="37">
        <v>20</v>
      </c>
      <c r="E38" s="37">
        <v>11</v>
      </c>
      <c r="F38" s="37">
        <v>2</v>
      </c>
      <c r="G38" s="17">
        <f>F38/E38</f>
        <v>0.18181818181818182</v>
      </c>
      <c r="H38" s="37">
        <v>9</v>
      </c>
      <c r="I38" s="18">
        <f>D38/F38</f>
        <v>10</v>
      </c>
      <c r="J38" s="18">
        <f>D38/E38</f>
        <v>1.8181818181818181</v>
      </c>
      <c r="K38" s="34">
        <v>18194</v>
      </c>
      <c r="L38" s="19">
        <f>D38/K38</f>
        <v>1.0992634934593821E-3</v>
      </c>
    </row>
    <row r="39" spans="2:12" x14ac:dyDescent="0.2">
      <c r="B39" s="33" t="s">
        <v>99</v>
      </c>
      <c r="C39" s="33" t="s">
        <v>125</v>
      </c>
      <c r="D39" s="37">
        <v>114</v>
      </c>
      <c r="E39" s="37">
        <v>116</v>
      </c>
      <c r="F39" s="37">
        <v>7</v>
      </c>
      <c r="G39" s="17">
        <f>F39/E39</f>
        <v>6.0344827586206899E-2</v>
      </c>
      <c r="H39" s="37">
        <v>109</v>
      </c>
      <c r="I39" s="18">
        <f>D39/F39</f>
        <v>16.285714285714285</v>
      </c>
      <c r="J39" s="18">
        <f>D39/E39</f>
        <v>0.98275862068965514</v>
      </c>
      <c r="K39" s="34">
        <v>115443</v>
      </c>
      <c r="L39" s="19">
        <f>D39/K39</f>
        <v>9.875003248356331E-4</v>
      </c>
    </row>
    <row r="40" spans="2:12" x14ac:dyDescent="0.2">
      <c r="B40" s="33" t="s">
        <v>74</v>
      </c>
      <c r="C40" s="33" t="s">
        <v>116</v>
      </c>
      <c r="D40" s="37">
        <v>125</v>
      </c>
      <c r="E40" s="37">
        <v>41</v>
      </c>
      <c r="F40" s="37">
        <v>9</v>
      </c>
      <c r="G40" s="17">
        <f>F40/E40</f>
        <v>0.21951219512195122</v>
      </c>
      <c r="H40" s="37">
        <v>32</v>
      </c>
      <c r="I40" s="18">
        <f>D40/F40</f>
        <v>13.888888888888889</v>
      </c>
      <c r="J40" s="18">
        <f>D40/E40</f>
        <v>3.0487804878048781</v>
      </c>
      <c r="K40" s="34">
        <v>149312</v>
      </c>
      <c r="L40" s="19">
        <f>D40/K40</f>
        <v>8.3717316759537072E-4</v>
      </c>
    </row>
    <row r="41" spans="2:12" x14ac:dyDescent="0.2">
      <c r="B41" s="33" t="s">
        <v>76</v>
      </c>
      <c r="C41" s="33" t="s">
        <v>77</v>
      </c>
      <c r="D41" s="37">
        <v>39</v>
      </c>
      <c r="E41" s="37">
        <v>57</v>
      </c>
      <c r="F41" s="37">
        <v>4</v>
      </c>
      <c r="G41" s="17">
        <f>F41/E41</f>
        <v>7.0175438596491224E-2</v>
      </c>
      <c r="H41" s="37">
        <v>53</v>
      </c>
      <c r="I41" s="18">
        <f>D41/F41</f>
        <v>9.75</v>
      </c>
      <c r="J41" s="18">
        <f>D41/E41</f>
        <v>0.68421052631578949</v>
      </c>
      <c r="K41" s="34">
        <v>52738</v>
      </c>
      <c r="L41" s="19">
        <f>D41/K41</f>
        <v>7.3950472145322159E-4</v>
      </c>
    </row>
    <row r="42" spans="2:12" x14ac:dyDescent="0.2">
      <c r="B42" s="33" t="s">
        <v>78</v>
      </c>
      <c r="C42" s="33" t="s">
        <v>141</v>
      </c>
      <c r="D42" s="37">
        <v>145</v>
      </c>
      <c r="E42" s="37">
        <v>22</v>
      </c>
      <c r="F42" s="37">
        <v>4</v>
      </c>
      <c r="G42" s="17">
        <f>F42/E42</f>
        <v>0.18181818181818182</v>
      </c>
      <c r="H42" s="37">
        <v>18</v>
      </c>
      <c r="I42" s="18">
        <f>D42/F42</f>
        <v>36.25</v>
      </c>
      <c r="J42" s="18">
        <f>D42/E42</f>
        <v>6.5909090909090908</v>
      </c>
      <c r="K42" s="34">
        <v>229185</v>
      </c>
      <c r="L42" s="19">
        <f>D42/K42</f>
        <v>6.3267665859458521E-4</v>
      </c>
    </row>
    <row r="43" spans="2:12" x14ac:dyDescent="0.2">
      <c r="B43" s="33" t="s">
        <v>99</v>
      </c>
      <c r="C43" s="33" t="s">
        <v>100</v>
      </c>
      <c r="D43" s="37">
        <v>71</v>
      </c>
      <c r="E43" s="37">
        <v>9</v>
      </c>
      <c r="F43" s="37">
        <v>4</v>
      </c>
      <c r="G43" s="17">
        <f>F43/E43</f>
        <v>0.44444444444444442</v>
      </c>
      <c r="H43" s="37">
        <v>5</v>
      </c>
      <c r="I43" s="18">
        <f>D43/F43</f>
        <v>17.75</v>
      </c>
      <c r="J43" s="18">
        <f>D43/E43</f>
        <v>7.8888888888888893</v>
      </c>
      <c r="K43" s="34">
        <v>115443</v>
      </c>
      <c r="L43" s="19">
        <f>D43/K43</f>
        <v>6.1502213213447329E-4</v>
      </c>
    </row>
    <row r="44" spans="2:12" x14ac:dyDescent="0.2">
      <c r="B44" s="33" t="s">
        <v>74</v>
      </c>
      <c r="C44" s="33" t="s">
        <v>148</v>
      </c>
      <c r="D44" s="37">
        <v>73</v>
      </c>
      <c r="E44" s="37">
        <v>12</v>
      </c>
      <c r="F44" s="37">
        <v>7</v>
      </c>
      <c r="G44" s="17">
        <f>F44/E44</f>
        <v>0.58333333333333337</v>
      </c>
      <c r="H44" s="37">
        <v>5</v>
      </c>
      <c r="I44" s="18">
        <f>D44/F44</f>
        <v>10.428571428571429</v>
      </c>
      <c r="J44" s="18">
        <f>D44/E44</f>
        <v>6.083333333333333</v>
      </c>
      <c r="K44" s="34">
        <v>149312</v>
      </c>
      <c r="L44" s="19">
        <f>D44/K44</f>
        <v>4.8890912987569651E-4</v>
      </c>
    </row>
    <row r="45" spans="2:12" x14ac:dyDescent="0.2">
      <c r="B45" s="33" t="s">
        <v>82</v>
      </c>
      <c r="C45" s="33" t="s">
        <v>132</v>
      </c>
      <c r="D45" s="37">
        <v>12</v>
      </c>
      <c r="E45" s="37">
        <v>6</v>
      </c>
      <c r="F45" s="37">
        <v>1</v>
      </c>
      <c r="G45" s="17">
        <f>F45/E45</f>
        <v>0.16666666666666666</v>
      </c>
      <c r="H45" s="37">
        <v>5</v>
      </c>
      <c r="I45" s="18">
        <f>D45/F45</f>
        <v>12</v>
      </c>
      <c r="J45" s="18">
        <f>D45/E45</f>
        <v>2</v>
      </c>
      <c r="K45" s="34">
        <v>33159</v>
      </c>
      <c r="L45" s="19">
        <f>D45/K45</f>
        <v>3.6189269881480143E-4</v>
      </c>
    </row>
    <row r="46" spans="2:12" x14ac:dyDescent="0.2">
      <c r="B46" s="33" t="s">
        <v>93</v>
      </c>
      <c r="C46" s="33" t="s">
        <v>98</v>
      </c>
      <c r="D46" s="37">
        <v>12</v>
      </c>
      <c r="E46" s="37">
        <v>13</v>
      </c>
      <c r="F46" s="37">
        <v>4</v>
      </c>
      <c r="G46" s="17">
        <f>F46/E46</f>
        <v>0.30769230769230771</v>
      </c>
      <c r="H46" s="37">
        <v>9</v>
      </c>
      <c r="I46" s="18">
        <f>D46/F46</f>
        <v>3</v>
      </c>
      <c r="J46" s="18">
        <f>D46/E46</f>
        <v>0.92307692307692313</v>
      </c>
      <c r="K46" s="34">
        <v>38406</v>
      </c>
      <c r="L46" s="19">
        <f>D46/K46</f>
        <v>3.1245117950320261E-4</v>
      </c>
    </row>
    <row r="47" spans="2:12" x14ac:dyDescent="0.2">
      <c r="B47" s="33" t="s">
        <v>74</v>
      </c>
      <c r="C47" s="33" t="s">
        <v>86</v>
      </c>
      <c r="D47" s="37">
        <v>41</v>
      </c>
      <c r="E47" s="37">
        <v>12</v>
      </c>
      <c r="F47" s="37">
        <v>2</v>
      </c>
      <c r="G47" s="17">
        <f>F47/E47</f>
        <v>0.16666666666666666</v>
      </c>
      <c r="H47" s="37">
        <v>10</v>
      </c>
      <c r="I47" s="18">
        <f>D47/F47</f>
        <v>20.5</v>
      </c>
      <c r="J47" s="18">
        <f>D47/E47</f>
        <v>3.4166666666666665</v>
      </c>
      <c r="K47" s="34">
        <v>149312</v>
      </c>
      <c r="L47" s="19">
        <f>D47/K47</f>
        <v>2.7459279897128159E-4</v>
      </c>
    </row>
    <row r="48" spans="2:12" x14ac:dyDescent="0.2">
      <c r="B48" s="33" t="s">
        <v>93</v>
      </c>
      <c r="C48" s="33" t="s">
        <v>94</v>
      </c>
      <c r="D48" s="37">
        <v>10</v>
      </c>
      <c r="E48" s="37">
        <v>12</v>
      </c>
      <c r="F48" s="37">
        <v>2</v>
      </c>
      <c r="G48" s="17">
        <f>F48/E48</f>
        <v>0.16666666666666666</v>
      </c>
      <c r="H48" s="37">
        <v>10</v>
      </c>
      <c r="I48" s="18">
        <f>D48/F48</f>
        <v>5</v>
      </c>
      <c r="J48" s="18">
        <f>D48/E48</f>
        <v>0.83333333333333337</v>
      </c>
      <c r="K48" s="34">
        <v>38406</v>
      </c>
      <c r="L48" s="19">
        <f>D48/K48</f>
        <v>2.6037598291933552E-4</v>
      </c>
    </row>
    <row r="49" spans="2:12" x14ac:dyDescent="0.2">
      <c r="B49" s="33" t="s">
        <v>135</v>
      </c>
      <c r="C49" s="33" t="s">
        <v>136</v>
      </c>
      <c r="D49" s="37">
        <v>16</v>
      </c>
      <c r="E49" s="37">
        <v>74</v>
      </c>
      <c r="F49" s="37">
        <v>4</v>
      </c>
      <c r="G49" s="17">
        <f>F49/E49</f>
        <v>5.4054054054054057E-2</v>
      </c>
      <c r="H49" s="37">
        <v>70</v>
      </c>
      <c r="I49" s="18">
        <f>D49/F49</f>
        <v>4</v>
      </c>
      <c r="J49" s="18">
        <f>D49/E49</f>
        <v>0.21621621621621623</v>
      </c>
      <c r="K49" s="34">
        <v>66720</v>
      </c>
      <c r="L49" s="19">
        <f>D49/K49</f>
        <v>2.3980815347721823E-4</v>
      </c>
    </row>
    <row r="50" spans="2:12" x14ac:dyDescent="0.2">
      <c r="B50" s="33" t="s">
        <v>103</v>
      </c>
      <c r="C50" s="33" t="s">
        <v>104</v>
      </c>
      <c r="D50" s="37">
        <v>26</v>
      </c>
      <c r="E50" s="37">
        <v>7</v>
      </c>
      <c r="F50" s="37">
        <v>4</v>
      </c>
      <c r="G50" s="17">
        <f>F50/E50</f>
        <v>0.5714285714285714</v>
      </c>
      <c r="H50" s="37">
        <v>3</v>
      </c>
      <c r="I50" s="18">
        <f>D50/F50</f>
        <v>6.5</v>
      </c>
      <c r="J50" s="18">
        <f>D50/E50</f>
        <v>3.7142857142857144</v>
      </c>
      <c r="K50" s="34">
        <v>112814</v>
      </c>
      <c r="L50" s="19">
        <f>D50/K50</f>
        <v>2.3046784973496196E-4</v>
      </c>
    </row>
    <row r="51" spans="2:12" x14ac:dyDescent="0.2">
      <c r="B51" s="33" t="s">
        <v>78</v>
      </c>
      <c r="C51" s="33" t="s">
        <v>79</v>
      </c>
      <c r="D51" s="37">
        <v>49</v>
      </c>
      <c r="E51" s="37">
        <v>20</v>
      </c>
      <c r="F51" s="37">
        <v>6</v>
      </c>
      <c r="G51" s="17">
        <f>F51/E51</f>
        <v>0.3</v>
      </c>
      <c r="H51" s="37">
        <v>14</v>
      </c>
      <c r="I51" s="18">
        <f>D51/F51</f>
        <v>8.1666666666666661</v>
      </c>
      <c r="J51" s="18">
        <f>D51/E51</f>
        <v>2.4500000000000002</v>
      </c>
      <c r="K51" s="34">
        <v>229185</v>
      </c>
      <c r="L51" s="19">
        <f>D51/K51</f>
        <v>2.1380107773196326E-4</v>
      </c>
    </row>
    <row r="52" spans="2:12" x14ac:dyDescent="0.2">
      <c r="B52" s="33" t="s">
        <v>99</v>
      </c>
      <c r="C52" s="33" t="s">
        <v>117</v>
      </c>
      <c r="D52" s="37">
        <v>24</v>
      </c>
      <c r="E52" s="37">
        <v>22</v>
      </c>
      <c r="F52" s="37">
        <v>5</v>
      </c>
      <c r="G52" s="17">
        <f>F52/E52</f>
        <v>0.22727272727272727</v>
      </c>
      <c r="H52" s="37">
        <v>17</v>
      </c>
      <c r="I52" s="18">
        <f>D52/F52</f>
        <v>4.8</v>
      </c>
      <c r="J52" s="18">
        <f>D52/E52</f>
        <v>1.0909090909090908</v>
      </c>
      <c r="K52" s="34">
        <v>115443</v>
      </c>
      <c r="L52" s="19">
        <f>D52/K52</f>
        <v>2.0789480522855435E-4</v>
      </c>
    </row>
    <row r="53" spans="2:12" x14ac:dyDescent="0.2">
      <c r="B53" s="33" t="s">
        <v>112</v>
      </c>
      <c r="C53" s="33" t="s">
        <v>126</v>
      </c>
      <c r="D53" s="37">
        <v>14</v>
      </c>
      <c r="E53" s="37">
        <v>22</v>
      </c>
      <c r="F53" s="37">
        <v>2</v>
      </c>
      <c r="G53" s="17">
        <f>F53/E53</f>
        <v>9.0909090909090912E-2</v>
      </c>
      <c r="H53" s="37">
        <v>20</v>
      </c>
      <c r="I53" s="18">
        <f>D53/F53</f>
        <v>7</v>
      </c>
      <c r="J53" s="18">
        <f>D53/E53</f>
        <v>0.63636363636363635</v>
      </c>
      <c r="K53" s="34">
        <v>75607</v>
      </c>
      <c r="L53" s="19">
        <f>D53/K53</f>
        <v>1.8516803999629665E-4</v>
      </c>
    </row>
    <row r="54" spans="2:12" x14ac:dyDescent="0.2">
      <c r="B54" s="33" t="s">
        <v>74</v>
      </c>
      <c r="C54" s="33" t="s">
        <v>102</v>
      </c>
      <c r="D54" s="37">
        <v>23</v>
      </c>
      <c r="E54" s="37">
        <v>4</v>
      </c>
      <c r="F54" s="37">
        <v>1</v>
      </c>
      <c r="G54" s="17">
        <f>F54/E54</f>
        <v>0.25</v>
      </c>
      <c r="H54" s="37">
        <v>3</v>
      </c>
      <c r="I54" s="18">
        <f>D54/F54</f>
        <v>23</v>
      </c>
      <c r="J54" s="18">
        <f>D54/E54</f>
        <v>5.75</v>
      </c>
      <c r="K54" s="34">
        <v>149312</v>
      </c>
      <c r="L54" s="19">
        <f>D54/K54</f>
        <v>1.5403986283754823E-4</v>
      </c>
    </row>
    <row r="55" spans="2:12" x14ac:dyDescent="0.2">
      <c r="B55" s="33" t="s">
        <v>112</v>
      </c>
      <c r="C55" s="33" t="s">
        <v>133</v>
      </c>
      <c r="D55" s="37">
        <v>11</v>
      </c>
      <c r="E55" s="37">
        <v>39</v>
      </c>
      <c r="F55" s="37">
        <v>5</v>
      </c>
      <c r="G55" s="17">
        <f>F55/E55</f>
        <v>0.12820512820512819</v>
      </c>
      <c r="H55" s="37">
        <v>34</v>
      </c>
      <c r="I55" s="18">
        <f>D55/F55</f>
        <v>2.2000000000000002</v>
      </c>
      <c r="J55" s="18">
        <f>D55/E55</f>
        <v>0.28205128205128205</v>
      </c>
      <c r="K55" s="34">
        <v>75607</v>
      </c>
      <c r="L55" s="19">
        <f>D55/K55</f>
        <v>1.454891742828045E-4</v>
      </c>
    </row>
    <row r="56" spans="2:12" x14ac:dyDescent="0.2">
      <c r="B56" s="33" t="s">
        <v>80</v>
      </c>
      <c r="C56" s="33" t="s">
        <v>81</v>
      </c>
      <c r="D56" s="37">
        <v>3</v>
      </c>
      <c r="E56" s="37">
        <v>3</v>
      </c>
      <c r="F56" s="37">
        <v>2</v>
      </c>
      <c r="G56" s="17">
        <f>F56/E56</f>
        <v>0.66666666666666663</v>
      </c>
      <c r="H56" s="37">
        <v>1</v>
      </c>
      <c r="I56" s="18">
        <f>D56/F56</f>
        <v>1.5</v>
      </c>
      <c r="J56" s="18">
        <f>D56/E56</f>
        <v>1</v>
      </c>
      <c r="K56" s="34">
        <v>28172</v>
      </c>
      <c r="L56" s="19">
        <f>D56/K56</f>
        <v>1.0648871219650717E-4</v>
      </c>
    </row>
    <row r="57" spans="2:12" x14ac:dyDescent="0.2">
      <c r="B57" s="33" t="s">
        <v>74</v>
      </c>
      <c r="C57" s="33" t="s">
        <v>75</v>
      </c>
      <c r="D57" s="37">
        <v>12</v>
      </c>
      <c r="E57" s="37">
        <v>23</v>
      </c>
      <c r="F57" s="37">
        <v>5</v>
      </c>
      <c r="G57" s="17">
        <f>F57/E57</f>
        <v>0.21739130434782608</v>
      </c>
      <c r="H57" s="37">
        <v>18</v>
      </c>
      <c r="I57" s="18">
        <f>D57/F57</f>
        <v>2.4</v>
      </c>
      <c r="J57" s="18">
        <f>D57/E57</f>
        <v>0.52173913043478259</v>
      </c>
      <c r="K57" s="34">
        <v>149312</v>
      </c>
      <c r="L57" s="19">
        <f>D57/K57</f>
        <v>8.0368624089155599E-5</v>
      </c>
    </row>
    <row r="58" spans="2:12" x14ac:dyDescent="0.2">
      <c r="B58" s="33" t="s">
        <v>74</v>
      </c>
      <c r="C58" s="33" t="s">
        <v>140</v>
      </c>
      <c r="D58" s="37">
        <v>8</v>
      </c>
      <c r="E58" s="37">
        <v>20</v>
      </c>
      <c r="F58" s="37">
        <v>2</v>
      </c>
      <c r="G58" s="17">
        <f>F58/E58</f>
        <v>0.1</v>
      </c>
      <c r="H58" s="37">
        <v>18</v>
      </c>
      <c r="I58" s="18">
        <f>D58/F58</f>
        <v>4</v>
      </c>
      <c r="J58" s="18">
        <f>D58/E58</f>
        <v>0.4</v>
      </c>
      <c r="K58" s="34">
        <v>149312</v>
      </c>
      <c r="L58" s="19">
        <f>D58/K58</f>
        <v>5.3579082726103728E-5</v>
      </c>
    </row>
    <row r="59" spans="2:12" x14ac:dyDescent="0.2">
      <c r="B59" s="9" t="s">
        <v>135</v>
      </c>
      <c r="C59" s="9" t="s">
        <v>149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6" t="s">
        <v>55</v>
      </c>
      <c r="K59" s="34">
        <v>66720</v>
      </c>
      <c r="L59" s="21">
        <v>0</v>
      </c>
    </row>
    <row r="60" spans="2:12" x14ac:dyDescent="0.2">
      <c r="B60" s="41" t="s">
        <v>60</v>
      </c>
      <c r="C60" s="42"/>
      <c r="D60" s="43">
        <f>SUM(D5:D58)</f>
        <v>56122</v>
      </c>
      <c r="E60" s="43">
        <f t="shared" ref="E60:H60" si="0">SUM(E5:E58)</f>
        <v>11601</v>
      </c>
      <c r="F60" s="43">
        <f t="shared" si="0"/>
        <v>2834</v>
      </c>
      <c r="G60" s="24">
        <f>F60/E60</f>
        <v>0.24428928540643047</v>
      </c>
      <c r="H60" s="43">
        <f t="shared" si="0"/>
        <v>8767</v>
      </c>
      <c r="I60" s="43">
        <f>D60/F60</f>
        <v>19.803105151729007</v>
      </c>
      <c r="J60" s="43">
        <f>D60/E60</f>
        <v>4.8376864063442806</v>
      </c>
      <c r="K60" s="39"/>
      <c r="L60" s="40"/>
    </row>
  </sheetData>
  <mergeCells count="4">
    <mergeCell ref="B60:C60"/>
    <mergeCell ref="B3:C3"/>
    <mergeCell ref="D2:L2"/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6"/>
  <sheetViews>
    <sheetView workbookViewId="0">
      <pane ySplit="4" topLeftCell="A163" activePane="bottomLeft" state="frozen"/>
      <selection pane="bottomLeft" activeCell="N181" sqref="N181"/>
    </sheetView>
  </sheetViews>
  <sheetFormatPr baseColWidth="10" defaultRowHeight="16" x14ac:dyDescent="0.2"/>
  <cols>
    <col min="1" max="1" width="3.5" style="6" customWidth="1"/>
    <col min="2" max="2" width="16.83203125" customWidth="1"/>
    <col min="4" max="4" width="41.5" customWidth="1"/>
    <col min="5" max="5" width="16.5" customWidth="1"/>
    <col min="9" max="9" width="11.5" customWidth="1"/>
    <col min="14" max="40" width="10.83203125" style="6"/>
  </cols>
  <sheetData>
    <row r="1" spans="2:13" s="6" customFormat="1" ht="34" customHeight="1" x14ac:dyDescent="0.2">
      <c r="B1" s="92"/>
      <c r="C1" s="92"/>
      <c r="D1" s="92"/>
      <c r="F1" s="98"/>
      <c r="G1" s="98"/>
      <c r="H1" s="98"/>
      <c r="I1" s="98"/>
      <c r="J1" s="98"/>
      <c r="K1" s="98"/>
      <c r="L1" s="98"/>
      <c r="M1" s="98"/>
    </row>
    <row r="2" spans="2:13" s="6" customFormat="1" ht="83" customHeight="1" x14ac:dyDescent="0.3">
      <c r="B2" s="94" t="s">
        <v>353</v>
      </c>
      <c r="C2" s="103"/>
      <c r="D2" s="103"/>
      <c r="E2" s="111" t="s">
        <v>354</v>
      </c>
      <c r="F2" s="111"/>
      <c r="G2" s="111"/>
      <c r="H2" s="111"/>
      <c r="I2" s="111"/>
      <c r="J2" s="111"/>
      <c r="K2" s="111"/>
      <c r="L2" s="111"/>
      <c r="M2" s="112"/>
    </row>
    <row r="3" spans="2:13" ht="81" customHeight="1" x14ac:dyDescent="0.2">
      <c r="B3" s="99" t="s">
        <v>159</v>
      </c>
      <c r="C3" s="100"/>
      <c r="D3" s="101"/>
      <c r="E3" s="91" t="s">
        <v>45</v>
      </c>
      <c r="F3" s="90" t="s">
        <v>46</v>
      </c>
      <c r="G3" s="89" t="s">
        <v>47</v>
      </c>
      <c r="H3" s="104" t="s">
        <v>48</v>
      </c>
      <c r="I3" s="88" t="s">
        <v>49</v>
      </c>
      <c r="J3" s="87" t="s">
        <v>50</v>
      </c>
      <c r="K3" s="87" t="s">
        <v>51</v>
      </c>
      <c r="L3" s="102" t="s">
        <v>52</v>
      </c>
      <c r="M3" s="102" t="s">
        <v>53</v>
      </c>
    </row>
    <row r="4" spans="2:13" ht="15" customHeight="1" x14ac:dyDescent="0.2">
      <c r="B4" s="57" t="s">
        <v>73</v>
      </c>
      <c r="C4" s="57" t="s">
        <v>160</v>
      </c>
      <c r="D4" s="57" t="s">
        <v>62</v>
      </c>
      <c r="E4" s="1" t="s">
        <v>63</v>
      </c>
      <c r="F4" s="2" t="s">
        <v>64</v>
      </c>
      <c r="G4" s="31" t="s">
        <v>65</v>
      </c>
      <c r="H4" s="105" t="s">
        <v>66</v>
      </c>
      <c r="I4" s="1" t="s">
        <v>67</v>
      </c>
      <c r="J4" s="32" t="s">
        <v>68</v>
      </c>
      <c r="K4" s="32" t="s">
        <v>69</v>
      </c>
      <c r="L4" s="86" t="s">
        <v>70</v>
      </c>
      <c r="M4" s="86" t="s">
        <v>71</v>
      </c>
    </row>
    <row r="5" spans="2:13" ht="15" customHeight="1" x14ac:dyDescent="0.2">
      <c r="B5" s="58" t="s">
        <v>112</v>
      </c>
      <c r="C5" s="78">
        <v>8</v>
      </c>
      <c r="D5" s="77" t="s">
        <v>164</v>
      </c>
      <c r="E5" s="79">
        <v>4214</v>
      </c>
      <c r="F5" s="75">
        <v>452</v>
      </c>
      <c r="G5" s="75">
        <v>132</v>
      </c>
      <c r="H5" s="106">
        <f>(G5/F5)</f>
        <v>0.29203539823008851</v>
      </c>
      <c r="I5" s="75">
        <v>320</v>
      </c>
      <c r="J5" s="73">
        <f>E5/G5</f>
        <v>31.924242424242426</v>
      </c>
      <c r="K5" s="73">
        <f>E5/F5</f>
        <v>9.3230088495575227</v>
      </c>
      <c r="L5" s="7">
        <v>5817</v>
      </c>
      <c r="M5" s="70">
        <f>E5/L5</f>
        <v>0.72442839951865223</v>
      </c>
    </row>
    <row r="6" spans="2:13" x14ac:dyDescent="0.2">
      <c r="B6" s="58" t="s">
        <v>103</v>
      </c>
      <c r="C6" s="78">
        <v>4</v>
      </c>
      <c r="D6" s="77" t="s">
        <v>163</v>
      </c>
      <c r="E6" s="79">
        <v>4261</v>
      </c>
      <c r="F6" s="75">
        <v>69</v>
      </c>
      <c r="G6" s="75">
        <v>44</v>
      </c>
      <c r="H6" s="106">
        <f>(G6/F6)</f>
        <v>0.6376811594202898</v>
      </c>
      <c r="I6" s="75">
        <v>25</v>
      </c>
      <c r="J6" s="73">
        <f>E6/G6</f>
        <v>96.840909090909093</v>
      </c>
      <c r="K6" s="73">
        <f>E6/F6</f>
        <v>61.753623188405797</v>
      </c>
      <c r="L6" s="7">
        <v>6204</v>
      </c>
      <c r="M6" s="70">
        <f>E6/L6</f>
        <v>0.6868149580915538</v>
      </c>
    </row>
    <row r="7" spans="2:13" x14ac:dyDescent="0.2">
      <c r="B7" s="58" t="s">
        <v>161</v>
      </c>
      <c r="C7" s="78">
        <v>3</v>
      </c>
      <c r="D7" s="77" t="s">
        <v>162</v>
      </c>
      <c r="E7" s="79">
        <v>3848</v>
      </c>
      <c r="F7" s="75">
        <v>22</v>
      </c>
      <c r="G7" s="75">
        <v>19</v>
      </c>
      <c r="H7" s="106">
        <f>(G7/F7)</f>
        <v>0.86363636363636365</v>
      </c>
      <c r="I7" s="75">
        <v>3</v>
      </c>
      <c r="J7" s="73">
        <f>E7/G7</f>
        <v>202.52631578947367</v>
      </c>
      <c r="K7" s="73">
        <f>E7/F7</f>
        <v>174.90909090909091</v>
      </c>
      <c r="L7" s="7">
        <v>5603</v>
      </c>
      <c r="M7" s="70">
        <f>E7/L7</f>
        <v>0.6867749419953596</v>
      </c>
    </row>
    <row r="8" spans="2:13" x14ac:dyDescent="0.2">
      <c r="B8" s="58" t="s">
        <v>74</v>
      </c>
      <c r="C8" s="78">
        <v>1</v>
      </c>
      <c r="D8" s="77" t="s">
        <v>165</v>
      </c>
      <c r="E8" s="79">
        <v>3657</v>
      </c>
      <c r="F8" s="75">
        <v>353</v>
      </c>
      <c r="G8" s="75">
        <v>61</v>
      </c>
      <c r="H8" s="106">
        <f>(G8/F8)</f>
        <v>0.17280453257790368</v>
      </c>
      <c r="I8" s="75">
        <v>292</v>
      </c>
      <c r="J8" s="73">
        <f>E8/G8</f>
        <v>59.950819672131146</v>
      </c>
      <c r="K8" s="73">
        <f>E8/F8</f>
        <v>10.359773371104815</v>
      </c>
      <c r="L8" s="7">
        <v>6071</v>
      </c>
      <c r="M8" s="70">
        <f>E8/L8</f>
        <v>0.60237193213638607</v>
      </c>
    </row>
    <row r="9" spans="2:13" x14ac:dyDescent="0.2">
      <c r="B9" s="58" t="s">
        <v>112</v>
      </c>
      <c r="C9" s="78">
        <v>11</v>
      </c>
      <c r="D9" s="77" t="s">
        <v>169</v>
      </c>
      <c r="E9" s="79">
        <v>3809</v>
      </c>
      <c r="F9" s="75">
        <v>453</v>
      </c>
      <c r="G9" s="75">
        <v>121</v>
      </c>
      <c r="H9" s="106">
        <f>(G9/F9)</f>
        <v>0.2671081677704194</v>
      </c>
      <c r="I9" s="75">
        <v>332</v>
      </c>
      <c r="J9" s="73">
        <f>E9/G9</f>
        <v>31.479338842975206</v>
      </c>
      <c r="K9" s="73">
        <f>E9/F9</f>
        <v>8.4083885209713021</v>
      </c>
      <c r="L9" s="7">
        <v>6497</v>
      </c>
      <c r="M9" s="70">
        <f>E9/L9</f>
        <v>0.58627058642450358</v>
      </c>
    </row>
    <row r="10" spans="2:13" x14ac:dyDescent="0.2">
      <c r="B10" s="58" t="s">
        <v>145</v>
      </c>
      <c r="C10" s="78">
        <v>4</v>
      </c>
      <c r="D10" s="77" t="s">
        <v>166</v>
      </c>
      <c r="E10" s="79">
        <v>3424</v>
      </c>
      <c r="F10" s="75">
        <v>76</v>
      </c>
      <c r="G10" s="75">
        <v>33</v>
      </c>
      <c r="H10" s="106">
        <f>(G10/F10)</f>
        <v>0.43421052631578949</v>
      </c>
      <c r="I10" s="75">
        <v>43</v>
      </c>
      <c r="J10" s="73">
        <f>E10/G10</f>
        <v>103.75757575757575</v>
      </c>
      <c r="K10" s="73">
        <f>E10/F10</f>
        <v>45.05263157894737</v>
      </c>
      <c r="L10" s="7">
        <v>5948</v>
      </c>
      <c r="M10" s="70">
        <f>E10/L10</f>
        <v>0.57565568258238065</v>
      </c>
    </row>
    <row r="11" spans="2:13" x14ac:dyDescent="0.2">
      <c r="B11" s="58" t="s">
        <v>167</v>
      </c>
      <c r="C11" s="78">
        <v>6</v>
      </c>
      <c r="D11" s="77" t="s">
        <v>168</v>
      </c>
      <c r="E11" s="79">
        <v>2969</v>
      </c>
      <c r="F11" s="75">
        <v>24</v>
      </c>
      <c r="G11" s="75">
        <v>17</v>
      </c>
      <c r="H11" s="106">
        <f>(G11/F11)</f>
        <v>0.70833333333333337</v>
      </c>
      <c r="I11" s="75">
        <v>7</v>
      </c>
      <c r="J11" s="73">
        <f>E11/G11</f>
        <v>174.64705882352942</v>
      </c>
      <c r="K11" s="73">
        <f>E11/F11</f>
        <v>123.70833333333333</v>
      </c>
      <c r="L11" s="7">
        <v>5312</v>
      </c>
      <c r="M11" s="70">
        <f>E11/L11</f>
        <v>0.55892319277108438</v>
      </c>
    </row>
    <row r="12" spans="2:13" x14ac:dyDescent="0.2">
      <c r="B12" s="58" t="s">
        <v>119</v>
      </c>
      <c r="C12" s="78">
        <v>6</v>
      </c>
      <c r="D12" s="77" t="s">
        <v>170</v>
      </c>
      <c r="E12" s="79">
        <v>3315</v>
      </c>
      <c r="F12" s="75">
        <v>175</v>
      </c>
      <c r="G12" s="75">
        <v>91</v>
      </c>
      <c r="H12" s="106">
        <f>(G12/F12)</f>
        <v>0.52</v>
      </c>
      <c r="I12" s="75">
        <v>84</v>
      </c>
      <c r="J12" s="73">
        <f>E12/G12</f>
        <v>36.428571428571431</v>
      </c>
      <c r="K12" s="73">
        <f>E12/F12</f>
        <v>18.942857142857143</v>
      </c>
      <c r="L12" s="7">
        <v>6256</v>
      </c>
      <c r="M12" s="70">
        <f>E12/L12</f>
        <v>0.52989130434782605</v>
      </c>
    </row>
    <row r="13" spans="2:13" x14ac:dyDescent="0.2">
      <c r="B13" s="58" t="s">
        <v>82</v>
      </c>
      <c r="C13" s="78">
        <v>4</v>
      </c>
      <c r="D13" s="77" t="s">
        <v>171</v>
      </c>
      <c r="E13" s="79">
        <v>3117</v>
      </c>
      <c r="F13" s="75">
        <v>151</v>
      </c>
      <c r="G13" s="75">
        <v>67</v>
      </c>
      <c r="H13" s="106">
        <f>(G13/F13)</f>
        <v>0.44370860927152317</v>
      </c>
      <c r="I13" s="75">
        <v>84</v>
      </c>
      <c r="J13" s="73">
        <f>E13/G13</f>
        <v>46.522388059701491</v>
      </c>
      <c r="K13" s="73">
        <f>E13/F13</f>
        <v>20.642384105960264</v>
      </c>
      <c r="L13" s="7">
        <v>6122</v>
      </c>
      <c r="M13" s="70">
        <f>E13/L13</f>
        <v>0.50914733747141461</v>
      </c>
    </row>
    <row r="14" spans="2:13" x14ac:dyDescent="0.2">
      <c r="B14" s="58" t="s">
        <v>82</v>
      </c>
      <c r="C14" s="78">
        <v>6</v>
      </c>
      <c r="D14" s="77" t="s">
        <v>172</v>
      </c>
      <c r="E14" s="79">
        <v>2896</v>
      </c>
      <c r="F14" s="75">
        <v>136</v>
      </c>
      <c r="G14" s="75">
        <v>60</v>
      </c>
      <c r="H14" s="106">
        <f>(G14/F14)</f>
        <v>0.44117647058823528</v>
      </c>
      <c r="I14" s="75">
        <v>76</v>
      </c>
      <c r="J14" s="73">
        <f>E14/G14</f>
        <v>48.266666666666666</v>
      </c>
      <c r="K14" s="73">
        <f>E14/F14</f>
        <v>21.294117647058822</v>
      </c>
      <c r="L14" s="7">
        <v>5800</v>
      </c>
      <c r="M14" s="70">
        <f>E14/L14</f>
        <v>0.49931034482758618</v>
      </c>
    </row>
    <row r="15" spans="2:13" x14ac:dyDescent="0.2">
      <c r="B15" s="58" t="s">
        <v>80</v>
      </c>
      <c r="C15" s="78">
        <v>4</v>
      </c>
      <c r="D15" s="77" t="s">
        <v>174</v>
      </c>
      <c r="E15" s="79">
        <v>2785</v>
      </c>
      <c r="F15" s="75">
        <v>62</v>
      </c>
      <c r="G15" s="75">
        <v>39</v>
      </c>
      <c r="H15" s="106">
        <f>(G15/F15)</f>
        <v>0.62903225806451613</v>
      </c>
      <c r="I15" s="75">
        <v>23</v>
      </c>
      <c r="J15" s="73">
        <f>E15/G15</f>
        <v>71.410256410256409</v>
      </c>
      <c r="K15" s="73">
        <f>E15/F15</f>
        <v>44.91935483870968</v>
      </c>
      <c r="L15" s="7">
        <v>5715</v>
      </c>
      <c r="M15" s="70">
        <f>E15/L15</f>
        <v>0.48731408573928259</v>
      </c>
    </row>
    <row r="16" spans="2:13" x14ac:dyDescent="0.2">
      <c r="B16" s="58" t="s">
        <v>135</v>
      </c>
      <c r="C16" s="78">
        <v>10</v>
      </c>
      <c r="D16" s="77" t="s">
        <v>177</v>
      </c>
      <c r="E16" s="79">
        <v>2934</v>
      </c>
      <c r="F16" s="75">
        <v>402</v>
      </c>
      <c r="G16" s="75">
        <v>143</v>
      </c>
      <c r="H16" s="106">
        <f>(G16/F16)</f>
        <v>0.35572139303482586</v>
      </c>
      <c r="I16" s="75">
        <v>259</v>
      </c>
      <c r="J16" s="73">
        <f>E16/G16</f>
        <v>20.517482517482517</v>
      </c>
      <c r="K16" s="73">
        <f>E16/F16</f>
        <v>7.2985074626865671</v>
      </c>
      <c r="L16" s="7">
        <v>6037</v>
      </c>
      <c r="M16" s="70">
        <f>E16/L16</f>
        <v>0.48600298161338412</v>
      </c>
    </row>
    <row r="17" spans="2:13" x14ac:dyDescent="0.2">
      <c r="B17" s="58" t="s">
        <v>82</v>
      </c>
      <c r="C17" s="78">
        <v>3</v>
      </c>
      <c r="D17" s="77" t="s">
        <v>173</v>
      </c>
      <c r="E17" s="79">
        <v>2265</v>
      </c>
      <c r="F17" s="75">
        <v>79</v>
      </c>
      <c r="G17" s="75">
        <v>34</v>
      </c>
      <c r="H17" s="106">
        <f>(G17/F17)</f>
        <v>0.43037974683544306</v>
      </c>
      <c r="I17" s="75">
        <v>45</v>
      </c>
      <c r="J17" s="73">
        <f>E17/G17</f>
        <v>66.617647058823536</v>
      </c>
      <c r="K17" s="73">
        <f>E17/F17</f>
        <v>28.670886075949365</v>
      </c>
      <c r="L17" s="7">
        <v>4729</v>
      </c>
      <c r="M17" s="70">
        <f>E17/L17</f>
        <v>0.47895961091139777</v>
      </c>
    </row>
    <row r="18" spans="2:13" x14ac:dyDescent="0.2">
      <c r="B18" s="58" t="s">
        <v>175</v>
      </c>
      <c r="C18" s="78">
        <v>12</v>
      </c>
      <c r="D18" s="77" t="s">
        <v>176</v>
      </c>
      <c r="E18" s="79">
        <v>2829</v>
      </c>
      <c r="F18" s="75">
        <v>209</v>
      </c>
      <c r="G18" s="75">
        <v>88</v>
      </c>
      <c r="H18" s="106">
        <f>(G18/F18)</f>
        <v>0.42105263157894735</v>
      </c>
      <c r="I18" s="75">
        <v>121</v>
      </c>
      <c r="J18" s="73">
        <f>E18/G18</f>
        <v>32.147727272727273</v>
      </c>
      <c r="K18" s="73">
        <f>E18/F18</f>
        <v>13.535885167464114</v>
      </c>
      <c r="L18" s="7">
        <v>6193</v>
      </c>
      <c r="M18" s="70">
        <f>E18/L18</f>
        <v>0.45680607137090262</v>
      </c>
    </row>
    <row r="19" spans="2:13" x14ac:dyDescent="0.2">
      <c r="B19" s="58" t="s">
        <v>99</v>
      </c>
      <c r="C19" s="78">
        <v>10</v>
      </c>
      <c r="D19" s="77" t="s">
        <v>178</v>
      </c>
      <c r="E19" s="79">
        <v>2317</v>
      </c>
      <c r="F19" s="75">
        <v>1734</v>
      </c>
      <c r="G19" s="75">
        <v>247</v>
      </c>
      <c r="H19" s="106">
        <f>(G19/F19)</f>
        <v>0.14244521337946944</v>
      </c>
      <c r="I19" s="75">
        <v>1487</v>
      </c>
      <c r="J19" s="73">
        <f>E19/G19</f>
        <v>9.3805668016194339</v>
      </c>
      <c r="K19" s="73">
        <f>E19/F19</f>
        <v>1.3362168396770473</v>
      </c>
      <c r="L19" s="7">
        <v>5749</v>
      </c>
      <c r="M19" s="70">
        <f>E19/L19</f>
        <v>0.40302661332405637</v>
      </c>
    </row>
    <row r="20" spans="2:13" x14ac:dyDescent="0.2">
      <c r="B20" s="58" t="s">
        <v>82</v>
      </c>
      <c r="C20" s="78">
        <v>2</v>
      </c>
      <c r="D20" s="77" t="s">
        <v>179</v>
      </c>
      <c r="E20" s="79">
        <v>2255</v>
      </c>
      <c r="F20" s="75">
        <v>97</v>
      </c>
      <c r="G20" s="75">
        <v>38</v>
      </c>
      <c r="H20" s="106">
        <f>(G20/F20)</f>
        <v>0.39175257731958762</v>
      </c>
      <c r="I20" s="75">
        <v>59</v>
      </c>
      <c r="J20" s="73">
        <f>E20/G20</f>
        <v>59.342105263157897</v>
      </c>
      <c r="K20" s="73">
        <f>E20/F20</f>
        <v>23.24742268041237</v>
      </c>
      <c r="L20" s="7">
        <v>5921</v>
      </c>
      <c r="M20" s="70">
        <f>E20/L20</f>
        <v>0.38084782975848674</v>
      </c>
    </row>
    <row r="21" spans="2:13" x14ac:dyDescent="0.2">
      <c r="B21" s="58" t="s">
        <v>99</v>
      </c>
      <c r="C21" s="78">
        <v>13</v>
      </c>
      <c r="D21" s="77" t="s">
        <v>181</v>
      </c>
      <c r="E21" s="79">
        <v>2026</v>
      </c>
      <c r="F21" s="75">
        <v>1719</v>
      </c>
      <c r="G21" s="75">
        <v>169</v>
      </c>
      <c r="H21" s="106">
        <f>(G21/F21)</f>
        <v>9.8312972658522402E-2</v>
      </c>
      <c r="I21" s="75">
        <v>1550</v>
      </c>
      <c r="J21" s="73">
        <f>E21/G21</f>
        <v>11.988165680473372</v>
      </c>
      <c r="K21" s="73">
        <f>E21/F21</f>
        <v>1.1785922047702153</v>
      </c>
      <c r="L21" s="7">
        <v>5565</v>
      </c>
      <c r="M21" s="70">
        <f>E21/L21</f>
        <v>0.36406109613656784</v>
      </c>
    </row>
    <row r="22" spans="2:13" x14ac:dyDescent="0.2">
      <c r="B22" s="58" t="s">
        <v>145</v>
      </c>
      <c r="C22" s="78">
        <v>3</v>
      </c>
      <c r="D22" s="77" t="s">
        <v>182</v>
      </c>
      <c r="E22" s="79">
        <v>2247</v>
      </c>
      <c r="F22" s="75">
        <v>557</v>
      </c>
      <c r="G22" s="75">
        <v>102</v>
      </c>
      <c r="H22" s="106">
        <f>(G22/F22)</f>
        <v>0.18312387791741472</v>
      </c>
      <c r="I22" s="75">
        <v>455</v>
      </c>
      <c r="J22" s="73">
        <f>E22/G22</f>
        <v>22.029411764705884</v>
      </c>
      <c r="K22" s="73">
        <f>E22/F22</f>
        <v>4.0341113105924595</v>
      </c>
      <c r="L22" s="7">
        <v>6183</v>
      </c>
      <c r="M22" s="70">
        <f>E22/L22</f>
        <v>0.3634158175642892</v>
      </c>
    </row>
    <row r="23" spans="2:13" x14ac:dyDescent="0.2">
      <c r="B23" s="58" t="s">
        <v>161</v>
      </c>
      <c r="C23" s="78">
        <v>1</v>
      </c>
      <c r="D23" s="77" t="s">
        <v>180</v>
      </c>
      <c r="E23" s="79">
        <v>2036</v>
      </c>
      <c r="F23" s="75">
        <v>19</v>
      </c>
      <c r="G23" s="75">
        <v>14</v>
      </c>
      <c r="H23" s="106">
        <f>(G23/F23)</f>
        <v>0.73684210526315785</v>
      </c>
      <c r="I23" s="75">
        <v>5</v>
      </c>
      <c r="J23" s="73">
        <f>E23/G23</f>
        <v>145.42857142857142</v>
      </c>
      <c r="K23" s="73">
        <f>E23/F23</f>
        <v>107.15789473684211</v>
      </c>
      <c r="L23" s="7">
        <v>5651</v>
      </c>
      <c r="M23" s="70">
        <f>E23/L23</f>
        <v>0.36029021412139445</v>
      </c>
    </row>
    <row r="24" spans="2:13" x14ac:dyDescent="0.2">
      <c r="B24" s="58" t="s">
        <v>99</v>
      </c>
      <c r="C24" s="78">
        <v>8</v>
      </c>
      <c r="D24" s="77" t="s">
        <v>184</v>
      </c>
      <c r="E24" s="79">
        <v>2186</v>
      </c>
      <c r="F24" s="75">
        <v>1789</v>
      </c>
      <c r="G24" s="75">
        <v>241</v>
      </c>
      <c r="H24" s="106">
        <f>(G24/F24)</f>
        <v>0.13471212968138624</v>
      </c>
      <c r="I24" s="75">
        <v>1548</v>
      </c>
      <c r="J24" s="73">
        <f>E24/G24</f>
        <v>9.0705394190871367</v>
      </c>
      <c r="K24" s="73">
        <f>E24/F24</f>
        <v>1.2219116825041922</v>
      </c>
      <c r="L24" s="7">
        <v>6461</v>
      </c>
      <c r="M24" s="70">
        <f>E24/L24</f>
        <v>0.33833771861940876</v>
      </c>
    </row>
    <row r="25" spans="2:13" x14ac:dyDescent="0.2">
      <c r="B25" s="58" t="s">
        <v>135</v>
      </c>
      <c r="C25" s="78">
        <v>9</v>
      </c>
      <c r="D25" s="77" t="s">
        <v>183</v>
      </c>
      <c r="E25" s="79">
        <v>1563</v>
      </c>
      <c r="F25" s="75">
        <v>83</v>
      </c>
      <c r="G25" s="75">
        <v>42</v>
      </c>
      <c r="H25" s="106">
        <f>(G25/F25)</f>
        <v>0.50602409638554213</v>
      </c>
      <c r="I25" s="75">
        <v>41</v>
      </c>
      <c r="J25" s="73">
        <f>E25/G25</f>
        <v>37.214285714285715</v>
      </c>
      <c r="K25" s="73">
        <f>E25/F25</f>
        <v>18.831325301204821</v>
      </c>
      <c r="L25" s="7">
        <v>4659</v>
      </c>
      <c r="M25" s="70">
        <f>E25/L25</f>
        <v>0.33547971667739857</v>
      </c>
    </row>
    <row r="26" spans="2:13" x14ac:dyDescent="0.2">
      <c r="B26" s="58" t="s">
        <v>82</v>
      </c>
      <c r="C26" s="78">
        <v>5</v>
      </c>
      <c r="D26" s="77" t="s">
        <v>186</v>
      </c>
      <c r="E26" s="79">
        <v>1905</v>
      </c>
      <c r="F26" s="75">
        <v>67</v>
      </c>
      <c r="G26" s="75">
        <v>41</v>
      </c>
      <c r="H26" s="106">
        <f>(G26/F26)</f>
        <v>0.61194029850746268</v>
      </c>
      <c r="I26" s="75">
        <v>26</v>
      </c>
      <c r="J26" s="73">
        <f>E26/G26</f>
        <v>46.463414634146339</v>
      </c>
      <c r="K26" s="73">
        <f>E26/F26</f>
        <v>28.432835820895523</v>
      </c>
      <c r="L26" s="7">
        <v>5766</v>
      </c>
      <c r="M26" s="70">
        <f>E26/L26</f>
        <v>0.3303850156087409</v>
      </c>
    </row>
    <row r="27" spans="2:13" x14ac:dyDescent="0.2">
      <c r="B27" s="58" t="s">
        <v>123</v>
      </c>
      <c r="C27" s="78">
        <v>2</v>
      </c>
      <c r="D27" s="77" t="s">
        <v>185</v>
      </c>
      <c r="E27" s="79">
        <v>2011</v>
      </c>
      <c r="F27" s="75">
        <v>103</v>
      </c>
      <c r="G27" s="75">
        <v>42</v>
      </c>
      <c r="H27" s="106">
        <f>(G27/F27)</f>
        <v>0.40776699029126212</v>
      </c>
      <c r="I27" s="75">
        <v>61</v>
      </c>
      <c r="J27" s="73">
        <f>E27/G27</f>
        <v>47.88095238095238</v>
      </c>
      <c r="K27" s="73">
        <f>E27/F27</f>
        <v>19.524271844660195</v>
      </c>
      <c r="L27" s="7">
        <v>6242</v>
      </c>
      <c r="M27" s="70">
        <f>E27/L27</f>
        <v>0.32217238064722847</v>
      </c>
    </row>
    <row r="28" spans="2:13" x14ac:dyDescent="0.2">
      <c r="B28" s="58" t="s">
        <v>161</v>
      </c>
      <c r="C28" s="78">
        <v>4</v>
      </c>
      <c r="D28" s="77" t="s">
        <v>188</v>
      </c>
      <c r="E28" s="79">
        <v>1889</v>
      </c>
      <c r="F28" s="75">
        <v>138</v>
      </c>
      <c r="G28" s="75">
        <v>62</v>
      </c>
      <c r="H28" s="106">
        <f>(G28/F28)</f>
        <v>0.44927536231884058</v>
      </c>
      <c r="I28" s="75">
        <v>76</v>
      </c>
      <c r="J28" s="73">
        <f>E28/G28</f>
        <v>30.467741935483872</v>
      </c>
      <c r="K28" s="73">
        <f>E28/F28</f>
        <v>13.688405797101449</v>
      </c>
      <c r="L28" s="7">
        <v>6443</v>
      </c>
      <c r="M28" s="70">
        <f>E28/L28</f>
        <v>0.29318640384913858</v>
      </c>
    </row>
    <row r="29" spans="2:13" x14ac:dyDescent="0.2">
      <c r="B29" s="58" t="s">
        <v>82</v>
      </c>
      <c r="C29" s="78">
        <v>1</v>
      </c>
      <c r="D29" s="77" t="s">
        <v>187</v>
      </c>
      <c r="E29" s="79">
        <v>1377</v>
      </c>
      <c r="F29" s="75">
        <v>100</v>
      </c>
      <c r="G29" s="75">
        <v>49</v>
      </c>
      <c r="H29" s="106">
        <f>(G29/F29)</f>
        <v>0.49</v>
      </c>
      <c r="I29" s="75">
        <v>51</v>
      </c>
      <c r="J29" s="73">
        <f>E29/G29</f>
        <v>28.102040816326532</v>
      </c>
      <c r="K29" s="73">
        <f>E29/F29</f>
        <v>13.77</v>
      </c>
      <c r="L29" s="7">
        <v>4812</v>
      </c>
      <c r="M29" s="70">
        <f>E29/L29</f>
        <v>0.28615960099750626</v>
      </c>
    </row>
    <row r="30" spans="2:13" x14ac:dyDescent="0.2">
      <c r="B30" s="58" t="s">
        <v>74</v>
      </c>
      <c r="C30" s="78">
        <v>2</v>
      </c>
      <c r="D30" s="77" t="s">
        <v>190</v>
      </c>
      <c r="E30" s="79">
        <v>1988</v>
      </c>
      <c r="F30" s="75">
        <v>350</v>
      </c>
      <c r="G30" s="75">
        <v>56</v>
      </c>
      <c r="H30" s="106">
        <f>(G30/F30)</f>
        <v>0.16</v>
      </c>
      <c r="I30" s="75">
        <v>294</v>
      </c>
      <c r="J30" s="73">
        <f>E30/G30</f>
        <v>35.5</v>
      </c>
      <c r="K30" s="73">
        <f>E30/F30</f>
        <v>5.68</v>
      </c>
      <c r="L30" s="7">
        <v>7187</v>
      </c>
      <c r="M30" s="70">
        <f>E30/L30</f>
        <v>0.2766105468206484</v>
      </c>
    </row>
    <row r="31" spans="2:13" x14ac:dyDescent="0.2">
      <c r="B31" s="58" t="s">
        <v>135</v>
      </c>
      <c r="C31" s="78">
        <v>8</v>
      </c>
      <c r="D31" s="77" t="s">
        <v>189</v>
      </c>
      <c r="E31" s="79">
        <v>1512</v>
      </c>
      <c r="F31" s="75">
        <v>103</v>
      </c>
      <c r="G31" s="75">
        <v>33</v>
      </c>
      <c r="H31" s="106">
        <f>(G31/F31)</f>
        <v>0.32038834951456313</v>
      </c>
      <c r="I31" s="75">
        <v>70</v>
      </c>
      <c r="J31" s="73">
        <f>E31/G31</f>
        <v>45.81818181818182</v>
      </c>
      <c r="K31" s="73">
        <f>E31/F31</f>
        <v>14.679611650485437</v>
      </c>
      <c r="L31" s="7">
        <v>5662</v>
      </c>
      <c r="M31" s="70">
        <f>E31/L31</f>
        <v>0.26704344754503712</v>
      </c>
    </row>
    <row r="32" spans="2:13" x14ac:dyDescent="0.2">
      <c r="B32" s="58" t="s">
        <v>161</v>
      </c>
      <c r="C32" s="78">
        <v>2</v>
      </c>
      <c r="D32" s="77" t="s">
        <v>192</v>
      </c>
      <c r="E32" s="79">
        <v>1458</v>
      </c>
      <c r="F32" s="75">
        <v>22</v>
      </c>
      <c r="G32" s="75">
        <v>16</v>
      </c>
      <c r="H32" s="106">
        <f>(G32/F32)</f>
        <v>0.72727272727272729</v>
      </c>
      <c r="I32" s="75">
        <v>6</v>
      </c>
      <c r="J32" s="73">
        <f>E32/G32</f>
        <v>91.125</v>
      </c>
      <c r="K32" s="73">
        <f>E32/F32</f>
        <v>66.272727272727266</v>
      </c>
      <c r="L32" s="7">
        <v>5541</v>
      </c>
      <c r="M32" s="70">
        <f>E32/L32</f>
        <v>0.26312939902544669</v>
      </c>
    </row>
    <row r="33" spans="2:13" x14ac:dyDescent="0.2">
      <c r="B33" s="58" t="s">
        <v>74</v>
      </c>
      <c r="C33" s="78">
        <v>11</v>
      </c>
      <c r="D33" s="77" t="s">
        <v>191</v>
      </c>
      <c r="E33" s="79">
        <v>1481</v>
      </c>
      <c r="F33" s="75">
        <v>349</v>
      </c>
      <c r="G33" s="75">
        <v>44</v>
      </c>
      <c r="H33" s="106">
        <f>(G33/F33)</f>
        <v>0.12607449856733524</v>
      </c>
      <c r="I33" s="75">
        <v>305</v>
      </c>
      <c r="J33" s="73">
        <f>E33/G33</f>
        <v>33.659090909090907</v>
      </c>
      <c r="K33" s="73">
        <f>E33/F33</f>
        <v>4.2435530085959883</v>
      </c>
      <c r="L33" s="7">
        <v>6017</v>
      </c>
      <c r="M33" s="70">
        <f>E33/L33</f>
        <v>0.24613594814691706</v>
      </c>
    </row>
    <row r="34" spans="2:13" x14ac:dyDescent="0.2">
      <c r="B34" s="58" t="s">
        <v>112</v>
      </c>
      <c r="C34" s="78">
        <v>12</v>
      </c>
      <c r="D34" s="77" t="s">
        <v>197</v>
      </c>
      <c r="E34" s="79">
        <v>1490</v>
      </c>
      <c r="F34" s="75">
        <v>272</v>
      </c>
      <c r="G34" s="75">
        <v>68</v>
      </c>
      <c r="H34" s="106">
        <f>(G34/F34)</f>
        <v>0.25</v>
      </c>
      <c r="I34" s="75">
        <v>204</v>
      </c>
      <c r="J34" s="73">
        <f>E34/G34</f>
        <v>21.911764705882351</v>
      </c>
      <c r="K34" s="73">
        <f>E34/F34</f>
        <v>5.4779411764705879</v>
      </c>
      <c r="L34" s="7">
        <v>6289</v>
      </c>
      <c r="M34" s="70">
        <f>E34/L34</f>
        <v>0.23692160915884877</v>
      </c>
    </row>
    <row r="35" spans="2:13" x14ac:dyDescent="0.2">
      <c r="B35" s="58" t="s">
        <v>76</v>
      </c>
      <c r="C35" s="78">
        <v>8</v>
      </c>
      <c r="D35" s="77" t="s">
        <v>198</v>
      </c>
      <c r="E35" s="79">
        <v>1531</v>
      </c>
      <c r="F35" s="75">
        <v>64</v>
      </c>
      <c r="G35" s="75">
        <v>18</v>
      </c>
      <c r="H35" s="106">
        <f>(G35/F35)</f>
        <v>0.28125</v>
      </c>
      <c r="I35" s="75">
        <v>46</v>
      </c>
      <c r="J35" s="73">
        <f>E35/G35</f>
        <v>85.055555555555557</v>
      </c>
      <c r="K35" s="73">
        <f>E35/F35</f>
        <v>23.921875</v>
      </c>
      <c r="L35" s="7">
        <v>6703</v>
      </c>
      <c r="M35" s="70">
        <f>E35/L35</f>
        <v>0.22840519170520662</v>
      </c>
    </row>
    <row r="36" spans="2:13" x14ac:dyDescent="0.2">
      <c r="B36" s="58" t="s">
        <v>112</v>
      </c>
      <c r="C36" s="78">
        <v>3</v>
      </c>
      <c r="D36" s="77" t="s">
        <v>201</v>
      </c>
      <c r="E36" s="79">
        <v>1259</v>
      </c>
      <c r="F36" s="75">
        <v>330</v>
      </c>
      <c r="G36" s="75">
        <v>60</v>
      </c>
      <c r="H36" s="106">
        <f>(G36/F36)</f>
        <v>0.18181818181818182</v>
      </c>
      <c r="I36" s="75">
        <v>270</v>
      </c>
      <c r="J36" s="73">
        <f>E36/G36</f>
        <v>20.983333333333334</v>
      </c>
      <c r="K36" s="73">
        <f>E36/F36</f>
        <v>3.815151515151515</v>
      </c>
      <c r="L36" s="7">
        <v>5617</v>
      </c>
      <c r="M36" s="70">
        <f>E36/L36</f>
        <v>0.22414100053409294</v>
      </c>
    </row>
    <row r="37" spans="2:13" x14ac:dyDescent="0.2">
      <c r="B37" s="58" t="s">
        <v>74</v>
      </c>
      <c r="C37" s="78">
        <v>7</v>
      </c>
      <c r="D37" s="77" t="s">
        <v>195</v>
      </c>
      <c r="E37" s="79">
        <v>1568</v>
      </c>
      <c r="F37" s="75">
        <v>350</v>
      </c>
      <c r="G37" s="75">
        <v>38</v>
      </c>
      <c r="H37" s="106">
        <f>(G37/F37)</f>
        <v>0.10857142857142857</v>
      </c>
      <c r="I37" s="75">
        <v>312</v>
      </c>
      <c r="J37" s="73">
        <f>E37/G37</f>
        <v>41.263157894736842</v>
      </c>
      <c r="K37" s="73">
        <f>E37/F37</f>
        <v>4.4800000000000004</v>
      </c>
      <c r="L37" s="7">
        <v>7199</v>
      </c>
      <c r="M37" s="70">
        <f>E37/L37</f>
        <v>0.21780802889290179</v>
      </c>
    </row>
    <row r="38" spans="2:13" x14ac:dyDescent="0.2">
      <c r="B38" s="58" t="s">
        <v>123</v>
      </c>
      <c r="C38" s="78">
        <v>5</v>
      </c>
      <c r="D38" s="77" t="s">
        <v>199</v>
      </c>
      <c r="E38" s="79">
        <v>1221</v>
      </c>
      <c r="F38" s="75">
        <v>188</v>
      </c>
      <c r="G38" s="75">
        <v>54</v>
      </c>
      <c r="H38" s="106">
        <f>(G38/F38)</f>
        <v>0.28723404255319152</v>
      </c>
      <c r="I38" s="75">
        <v>134</v>
      </c>
      <c r="J38" s="73">
        <f>E38/G38</f>
        <v>22.611111111111111</v>
      </c>
      <c r="K38" s="73">
        <f>E38/F38</f>
        <v>6.4946808510638299</v>
      </c>
      <c r="L38" s="7">
        <v>5715</v>
      </c>
      <c r="M38" s="70">
        <f>E38/L38</f>
        <v>0.2136482939632546</v>
      </c>
    </row>
    <row r="39" spans="2:13" x14ac:dyDescent="0.2">
      <c r="B39" s="58" t="s">
        <v>106</v>
      </c>
      <c r="C39" s="78">
        <v>5</v>
      </c>
      <c r="D39" s="77" t="s">
        <v>193</v>
      </c>
      <c r="E39" s="79">
        <v>1127</v>
      </c>
      <c r="F39" s="75">
        <v>46</v>
      </c>
      <c r="G39" s="75">
        <v>24</v>
      </c>
      <c r="H39" s="106">
        <f>(G39/F39)</f>
        <v>0.52173913043478259</v>
      </c>
      <c r="I39" s="75">
        <v>22</v>
      </c>
      <c r="J39" s="73">
        <f>E39/G39</f>
        <v>46.958333333333336</v>
      </c>
      <c r="K39" s="73">
        <f>E39/F39</f>
        <v>24.5</v>
      </c>
      <c r="L39" s="7">
        <v>5320</v>
      </c>
      <c r="M39" s="70">
        <f>E39/L39</f>
        <v>0.21184210526315789</v>
      </c>
    </row>
    <row r="40" spans="2:13" x14ac:dyDescent="0.2">
      <c r="B40" s="58" t="s">
        <v>78</v>
      </c>
      <c r="C40" s="78">
        <v>22</v>
      </c>
      <c r="D40" s="77" t="s">
        <v>194</v>
      </c>
      <c r="E40" s="79">
        <v>1402</v>
      </c>
      <c r="F40" s="75">
        <v>55</v>
      </c>
      <c r="G40" s="75">
        <v>21</v>
      </c>
      <c r="H40" s="106">
        <f>(G40/F40)</f>
        <v>0.38181818181818183</v>
      </c>
      <c r="I40" s="75">
        <v>34</v>
      </c>
      <c r="J40" s="73">
        <f>E40/G40</f>
        <v>66.761904761904759</v>
      </c>
      <c r="K40" s="73">
        <f>E40/F40</f>
        <v>25.490909090909092</v>
      </c>
      <c r="L40" s="7">
        <v>6810</v>
      </c>
      <c r="M40" s="70">
        <f>E40/L40</f>
        <v>0.20587371512481645</v>
      </c>
    </row>
    <row r="41" spans="2:13" x14ac:dyDescent="0.2">
      <c r="B41" s="58" t="s">
        <v>161</v>
      </c>
      <c r="C41" s="78">
        <v>4</v>
      </c>
      <c r="D41" s="77" t="s">
        <v>205</v>
      </c>
      <c r="E41" s="79">
        <v>1313</v>
      </c>
      <c r="F41" s="75">
        <v>53</v>
      </c>
      <c r="G41" s="75">
        <v>16</v>
      </c>
      <c r="H41" s="106">
        <f>(G41/F41)</f>
        <v>0.30188679245283018</v>
      </c>
      <c r="I41" s="75">
        <v>37</v>
      </c>
      <c r="J41" s="73">
        <f>E41/G41</f>
        <v>82.0625</v>
      </c>
      <c r="K41" s="73">
        <f>E41/F41</f>
        <v>24.773584905660378</v>
      </c>
      <c r="L41" s="7">
        <v>6443</v>
      </c>
      <c r="M41" s="70">
        <f>E41/L41</f>
        <v>0.20378705571938538</v>
      </c>
    </row>
    <row r="42" spans="2:13" x14ac:dyDescent="0.2">
      <c r="B42" s="58" t="s">
        <v>175</v>
      </c>
      <c r="C42" s="78">
        <v>12</v>
      </c>
      <c r="D42" s="77" t="s">
        <v>196</v>
      </c>
      <c r="E42" s="79">
        <v>1256</v>
      </c>
      <c r="F42" s="75">
        <v>172</v>
      </c>
      <c r="G42" s="75">
        <v>45</v>
      </c>
      <c r="H42" s="106">
        <f>(G42/F42)</f>
        <v>0.26162790697674421</v>
      </c>
      <c r="I42" s="75">
        <v>127</v>
      </c>
      <c r="J42" s="73">
        <f>E42/G42</f>
        <v>27.911111111111111</v>
      </c>
      <c r="K42" s="73">
        <f>E42/F42</f>
        <v>7.3023255813953485</v>
      </c>
      <c r="L42" s="7">
        <v>6193</v>
      </c>
      <c r="M42" s="70">
        <f>E42/L42</f>
        <v>0.20280962376877118</v>
      </c>
    </row>
    <row r="43" spans="2:13" x14ac:dyDescent="0.2">
      <c r="B43" s="58" t="s">
        <v>74</v>
      </c>
      <c r="C43" s="78">
        <v>13</v>
      </c>
      <c r="D43" s="77" t="s">
        <v>200</v>
      </c>
      <c r="E43" s="79">
        <v>1411</v>
      </c>
      <c r="F43" s="75">
        <v>350</v>
      </c>
      <c r="G43" s="75">
        <v>36</v>
      </c>
      <c r="H43" s="106">
        <f>(G43/F43)</f>
        <v>0.10285714285714286</v>
      </c>
      <c r="I43" s="75">
        <v>314</v>
      </c>
      <c r="J43" s="73">
        <f>E43/G43</f>
        <v>39.194444444444443</v>
      </c>
      <c r="K43" s="73">
        <f>E43/F43</f>
        <v>4.0314285714285711</v>
      </c>
      <c r="L43" s="7">
        <v>6981</v>
      </c>
      <c r="M43" s="70">
        <f>E43/L43</f>
        <v>0.20212004010886692</v>
      </c>
    </row>
    <row r="44" spans="2:13" x14ac:dyDescent="0.2">
      <c r="B44" s="58" t="s">
        <v>112</v>
      </c>
      <c r="C44" s="78">
        <v>4</v>
      </c>
      <c r="D44" s="77" t="s">
        <v>207</v>
      </c>
      <c r="E44" s="79">
        <v>1442</v>
      </c>
      <c r="F44" s="75">
        <v>355</v>
      </c>
      <c r="G44" s="75">
        <v>83</v>
      </c>
      <c r="H44" s="106">
        <f>(G44/F44)</f>
        <v>0.23380281690140844</v>
      </c>
      <c r="I44" s="75">
        <v>272</v>
      </c>
      <c r="J44" s="73">
        <f>E44/G44</f>
        <v>17.373493975903614</v>
      </c>
      <c r="K44" s="73">
        <f>E44/F44</f>
        <v>4.0619718309859154</v>
      </c>
      <c r="L44" s="7">
        <v>7183</v>
      </c>
      <c r="M44" s="70">
        <f>E44/L44</f>
        <v>0.20075177502436309</v>
      </c>
    </row>
    <row r="45" spans="2:13" x14ac:dyDescent="0.2">
      <c r="B45" s="58" t="s">
        <v>80</v>
      </c>
      <c r="C45" s="78">
        <v>1</v>
      </c>
      <c r="D45" s="77" t="s">
        <v>204</v>
      </c>
      <c r="E45" s="79">
        <v>1197</v>
      </c>
      <c r="F45" s="75">
        <v>103</v>
      </c>
      <c r="G45" s="75">
        <v>35</v>
      </c>
      <c r="H45" s="106">
        <f>(G45/F45)</f>
        <v>0.33980582524271846</v>
      </c>
      <c r="I45" s="75">
        <v>68</v>
      </c>
      <c r="J45" s="73">
        <f>E45/G45</f>
        <v>34.200000000000003</v>
      </c>
      <c r="K45" s="73">
        <f>E45/F45</f>
        <v>11.621359223300971</v>
      </c>
      <c r="L45" s="7">
        <v>5993</v>
      </c>
      <c r="M45" s="70">
        <f>E45/L45</f>
        <v>0.19973302185883532</v>
      </c>
    </row>
    <row r="46" spans="2:13" x14ac:dyDescent="0.2">
      <c r="B46" s="58" t="s">
        <v>202</v>
      </c>
      <c r="C46" s="78">
        <v>2</v>
      </c>
      <c r="D46" s="77" t="s">
        <v>203</v>
      </c>
      <c r="E46" s="79">
        <v>1068</v>
      </c>
      <c r="F46" s="75">
        <v>101</v>
      </c>
      <c r="G46" s="75">
        <v>40</v>
      </c>
      <c r="H46" s="106">
        <f>(G46/F46)</f>
        <v>0.39603960396039606</v>
      </c>
      <c r="I46" s="75">
        <v>61</v>
      </c>
      <c r="J46" s="73">
        <f>E46/G46</f>
        <v>26.7</v>
      </c>
      <c r="K46" s="73">
        <f>E46/F46</f>
        <v>10.574257425742575</v>
      </c>
      <c r="L46" s="7">
        <v>5773</v>
      </c>
      <c r="M46" s="70">
        <f>E46/L46</f>
        <v>0.18499913389918587</v>
      </c>
    </row>
    <row r="47" spans="2:13" x14ac:dyDescent="0.2">
      <c r="B47" s="58" t="s">
        <v>112</v>
      </c>
      <c r="C47" s="78">
        <v>7</v>
      </c>
      <c r="D47" s="77" t="s">
        <v>211</v>
      </c>
      <c r="E47" s="79">
        <v>1255</v>
      </c>
      <c r="F47" s="75">
        <v>549</v>
      </c>
      <c r="G47" s="75">
        <v>94</v>
      </c>
      <c r="H47" s="106">
        <f>(G47/F47)</f>
        <v>0.17122040072859745</v>
      </c>
      <c r="I47" s="75">
        <v>455</v>
      </c>
      <c r="J47" s="73">
        <f>E47/G47</f>
        <v>13.351063829787234</v>
      </c>
      <c r="K47" s="73">
        <f>E47/F47</f>
        <v>2.285974499089253</v>
      </c>
      <c r="L47" s="7">
        <v>6925</v>
      </c>
      <c r="M47" s="70">
        <f>E47/L47</f>
        <v>0.18122743682310469</v>
      </c>
    </row>
    <row r="48" spans="2:13" x14ac:dyDescent="0.2">
      <c r="B48" s="58" t="s">
        <v>121</v>
      </c>
      <c r="C48" s="78">
        <v>8</v>
      </c>
      <c r="D48" s="77" t="s">
        <v>206</v>
      </c>
      <c r="E48" s="79">
        <v>1037</v>
      </c>
      <c r="F48" s="75">
        <v>18</v>
      </c>
      <c r="G48" s="75">
        <v>10</v>
      </c>
      <c r="H48" s="106">
        <f>(G48/F48)</f>
        <v>0.55555555555555558</v>
      </c>
      <c r="I48" s="75">
        <v>8</v>
      </c>
      <c r="J48" s="73">
        <f>E48/G48</f>
        <v>103.7</v>
      </c>
      <c r="K48" s="73">
        <f>E48/F48</f>
        <v>57.611111111111114</v>
      </c>
      <c r="L48" s="7">
        <v>5821</v>
      </c>
      <c r="M48" s="70">
        <f>E48/L48</f>
        <v>0.17814808452155986</v>
      </c>
    </row>
    <row r="49" spans="2:13" x14ac:dyDescent="0.2">
      <c r="B49" s="58" t="s">
        <v>103</v>
      </c>
      <c r="C49" s="78">
        <v>16</v>
      </c>
      <c r="D49" s="77" t="s">
        <v>208</v>
      </c>
      <c r="E49" s="79">
        <v>1025</v>
      </c>
      <c r="F49" s="75">
        <v>98</v>
      </c>
      <c r="G49" s="75">
        <v>34</v>
      </c>
      <c r="H49" s="106">
        <f>(G49/F49)</f>
        <v>0.34693877551020408</v>
      </c>
      <c r="I49" s="75">
        <v>64</v>
      </c>
      <c r="J49" s="73">
        <f>E49/G49</f>
        <v>30.147058823529413</v>
      </c>
      <c r="K49" s="73">
        <f>E49/F49</f>
        <v>10.459183673469388</v>
      </c>
      <c r="L49" s="7">
        <v>5891</v>
      </c>
      <c r="M49" s="70">
        <f>E49/L49</f>
        <v>0.17399422848412832</v>
      </c>
    </row>
    <row r="50" spans="2:13" x14ac:dyDescent="0.2">
      <c r="B50" s="58" t="s">
        <v>112</v>
      </c>
      <c r="C50" s="78">
        <v>5</v>
      </c>
      <c r="D50" s="77" t="s">
        <v>214</v>
      </c>
      <c r="E50" s="79">
        <v>848</v>
      </c>
      <c r="F50" s="75">
        <v>370</v>
      </c>
      <c r="G50" s="75">
        <v>55</v>
      </c>
      <c r="H50" s="106">
        <f>(G50/F50)</f>
        <v>0.14864864864864866</v>
      </c>
      <c r="I50" s="75">
        <v>315</v>
      </c>
      <c r="J50" s="73">
        <f>E50/G50</f>
        <v>15.418181818181818</v>
      </c>
      <c r="K50" s="73">
        <f>E50/F50</f>
        <v>2.291891891891892</v>
      </c>
      <c r="L50" s="7">
        <v>4969</v>
      </c>
      <c r="M50" s="70">
        <f>E50/L50</f>
        <v>0.17065808009659891</v>
      </c>
    </row>
    <row r="51" spans="2:13" x14ac:dyDescent="0.2">
      <c r="B51" s="58" t="s">
        <v>121</v>
      </c>
      <c r="C51" s="78">
        <v>5</v>
      </c>
      <c r="D51" s="77" t="s">
        <v>212</v>
      </c>
      <c r="E51" s="79">
        <v>992</v>
      </c>
      <c r="F51" s="75">
        <v>137</v>
      </c>
      <c r="G51" s="75">
        <v>32</v>
      </c>
      <c r="H51" s="106">
        <f>(G51/F51)</f>
        <v>0.23357664233576642</v>
      </c>
      <c r="I51" s="75">
        <v>105</v>
      </c>
      <c r="J51" s="73">
        <f>E51/G51</f>
        <v>31</v>
      </c>
      <c r="K51" s="73">
        <f>E51/F51</f>
        <v>7.2408759124087592</v>
      </c>
      <c r="L51" s="7">
        <v>5858</v>
      </c>
      <c r="M51" s="70">
        <f>E51/L51</f>
        <v>0.16934107203823831</v>
      </c>
    </row>
    <row r="52" spans="2:13" x14ac:dyDescent="0.2">
      <c r="B52" s="58" t="s">
        <v>112</v>
      </c>
      <c r="C52" s="78">
        <v>3</v>
      </c>
      <c r="D52" s="77" t="s">
        <v>210</v>
      </c>
      <c r="E52" s="79">
        <v>906</v>
      </c>
      <c r="F52" s="75">
        <v>57</v>
      </c>
      <c r="G52" s="75">
        <v>26</v>
      </c>
      <c r="H52" s="106">
        <f>(G52/F52)</f>
        <v>0.45614035087719296</v>
      </c>
      <c r="I52" s="75">
        <v>31</v>
      </c>
      <c r="J52" s="73">
        <f>E52/G52</f>
        <v>34.846153846153847</v>
      </c>
      <c r="K52" s="73">
        <f>E52/F52</f>
        <v>15.894736842105264</v>
      </c>
      <c r="L52" s="7">
        <v>5617</v>
      </c>
      <c r="M52" s="70">
        <f>E52/L52</f>
        <v>0.16129606551539968</v>
      </c>
    </row>
    <row r="53" spans="2:13" x14ac:dyDescent="0.2">
      <c r="B53" s="58" t="s">
        <v>76</v>
      </c>
      <c r="C53" s="78">
        <v>4</v>
      </c>
      <c r="D53" s="77" t="s">
        <v>209</v>
      </c>
      <c r="E53" s="79">
        <v>1048</v>
      </c>
      <c r="F53" s="75">
        <v>29</v>
      </c>
      <c r="G53" s="75">
        <v>12</v>
      </c>
      <c r="H53" s="106">
        <f>(G53/F53)</f>
        <v>0.41379310344827586</v>
      </c>
      <c r="I53" s="75">
        <v>17</v>
      </c>
      <c r="J53" s="73">
        <f>E53/G53</f>
        <v>87.333333333333329</v>
      </c>
      <c r="K53" s="73">
        <f>E53/F53</f>
        <v>36.137931034482762</v>
      </c>
      <c r="L53" s="7">
        <v>6546</v>
      </c>
      <c r="M53" s="70">
        <f>E53/L53</f>
        <v>0.16009776963030858</v>
      </c>
    </row>
    <row r="54" spans="2:13" x14ac:dyDescent="0.2">
      <c r="B54" s="58" t="s">
        <v>216</v>
      </c>
      <c r="C54" s="78">
        <v>4</v>
      </c>
      <c r="D54" s="77" t="s">
        <v>217</v>
      </c>
      <c r="E54" s="79">
        <v>957</v>
      </c>
      <c r="F54" s="75">
        <v>143</v>
      </c>
      <c r="G54" s="75">
        <v>46</v>
      </c>
      <c r="H54" s="106">
        <f>(G54/F54)</f>
        <v>0.32167832167832167</v>
      </c>
      <c r="I54" s="75">
        <v>97</v>
      </c>
      <c r="J54" s="73">
        <f>E54/G54</f>
        <v>20.804347826086957</v>
      </c>
      <c r="K54" s="73">
        <f>E54/F54</f>
        <v>6.6923076923076925</v>
      </c>
      <c r="L54" s="7">
        <v>6110</v>
      </c>
      <c r="M54" s="70">
        <f>E54/L54</f>
        <v>0.15662847790507364</v>
      </c>
    </row>
    <row r="55" spans="2:13" x14ac:dyDescent="0.2">
      <c r="B55" s="58" t="s">
        <v>74</v>
      </c>
      <c r="C55" s="78">
        <v>5</v>
      </c>
      <c r="D55" s="77" t="s">
        <v>213</v>
      </c>
      <c r="E55" s="79">
        <v>806</v>
      </c>
      <c r="F55" s="75">
        <v>369</v>
      </c>
      <c r="G55" s="75">
        <v>44</v>
      </c>
      <c r="H55" s="106">
        <f>(G55/F55)</f>
        <v>0.11924119241192412</v>
      </c>
      <c r="I55" s="75">
        <v>325</v>
      </c>
      <c r="J55" s="73">
        <f>E55/G55</f>
        <v>18.318181818181817</v>
      </c>
      <c r="K55" s="73">
        <f>E55/F55</f>
        <v>2.1842818428184283</v>
      </c>
      <c r="L55" s="7">
        <v>5268</v>
      </c>
      <c r="M55" s="70">
        <f>E55/L55</f>
        <v>0.15299924069855733</v>
      </c>
    </row>
    <row r="56" spans="2:13" x14ac:dyDescent="0.2">
      <c r="B56" s="58" t="s">
        <v>112</v>
      </c>
      <c r="C56" s="78">
        <v>2</v>
      </c>
      <c r="D56" s="77" t="s">
        <v>219</v>
      </c>
      <c r="E56" s="79">
        <v>958</v>
      </c>
      <c r="F56" s="75">
        <v>171</v>
      </c>
      <c r="G56" s="75">
        <v>66</v>
      </c>
      <c r="H56" s="106">
        <f>(G56/F56)</f>
        <v>0.38596491228070173</v>
      </c>
      <c r="I56" s="75">
        <v>105</v>
      </c>
      <c r="J56" s="73">
        <f>E56/G56</f>
        <v>14.515151515151516</v>
      </c>
      <c r="K56" s="73">
        <f>E56/F56</f>
        <v>5.60233918128655</v>
      </c>
      <c r="L56" s="7">
        <v>6272</v>
      </c>
      <c r="M56" s="70">
        <f>E56/L56</f>
        <v>0.1527423469387755</v>
      </c>
    </row>
    <row r="57" spans="2:13" x14ac:dyDescent="0.2">
      <c r="B57" s="58" t="s">
        <v>121</v>
      </c>
      <c r="C57" s="78">
        <v>7</v>
      </c>
      <c r="D57" s="77" t="s">
        <v>220</v>
      </c>
      <c r="E57" s="79">
        <v>796</v>
      </c>
      <c r="F57" s="75">
        <v>11</v>
      </c>
      <c r="G57" s="75">
        <v>8</v>
      </c>
      <c r="H57" s="106">
        <f>(G57/F57)</f>
        <v>0.72727272727272729</v>
      </c>
      <c r="I57" s="75">
        <v>3</v>
      </c>
      <c r="J57" s="73">
        <f>E57/G57</f>
        <v>99.5</v>
      </c>
      <c r="K57" s="73">
        <f>E57/F57</f>
        <v>72.36363636363636</v>
      </c>
      <c r="L57" s="7">
        <v>5518</v>
      </c>
      <c r="M57" s="70">
        <f>E57/L57</f>
        <v>0.14425516491482421</v>
      </c>
    </row>
    <row r="58" spans="2:13" x14ac:dyDescent="0.2">
      <c r="B58" s="58" t="s">
        <v>106</v>
      </c>
      <c r="C58" s="78">
        <v>10</v>
      </c>
      <c r="D58" s="77" t="s">
        <v>221</v>
      </c>
      <c r="E58" s="79">
        <v>769</v>
      </c>
      <c r="F58" s="75">
        <v>98</v>
      </c>
      <c r="G58" s="75">
        <v>30</v>
      </c>
      <c r="H58" s="106">
        <f>(G58/F58)</f>
        <v>0.30612244897959184</v>
      </c>
      <c r="I58" s="75">
        <v>68</v>
      </c>
      <c r="J58" s="73">
        <f>E58/G58</f>
        <v>25.633333333333333</v>
      </c>
      <c r="K58" s="73">
        <f>E58/F58</f>
        <v>7.8469387755102042</v>
      </c>
      <c r="L58" s="7">
        <v>5384</v>
      </c>
      <c r="M58" s="70">
        <f>E58/L58</f>
        <v>0.14283060921248142</v>
      </c>
    </row>
    <row r="59" spans="2:13" x14ac:dyDescent="0.2">
      <c r="B59" s="58" t="s">
        <v>123</v>
      </c>
      <c r="C59" s="78">
        <v>1</v>
      </c>
      <c r="D59" s="77" t="s">
        <v>215</v>
      </c>
      <c r="E59" s="79">
        <v>800</v>
      </c>
      <c r="F59" s="75">
        <v>63</v>
      </c>
      <c r="G59" s="75">
        <v>23</v>
      </c>
      <c r="H59" s="106">
        <f>(G59/F59)</f>
        <v>0.36507936507936506</v>
      </c>
      <c r="I59" s="75">
        <v>40</v>
      </c>
      <c r="J59" s="73">
        <f>E59/G59</f>
        <v>34.782608695652172</v>
      </c>
      <c r="K59" s="73">
        <f>E59/F59</f>
        <v>12.698412698412698</v>
      </c>
      <c r="L59" s="7">
        <v>5689</v>
      </c>
      <c r="M59" s="70">
        <f>E59/L59</f>
        <v>0.14062225347161189</v>
      </c>
    </row>
    <row r="60" spans="2:13" x14ac:dyDescent="0.2">
      <c r="B60" s="58" t="s">
        <v>78</v>
      </c>
      <c r="C60" s="78">
        <v>37</v>
      </c>
      <c r="D60" s="77" t="s">
        <v>222</v>
      </c>
      <c r="E60" s="79">
        <v>741</v>
      </c>
      <c r="F60" s="75">
        <v>124</v>
      </c>
      <c r="G60" s="75">
        <v>49</v>
      </c>
      <c r="H60" s="106">
        <f>(G60/F60)</f>
        <v>0.39516129032258063</v>
      </c>
      <c r="I60" s="75">
        <v>75</v>
      </c>
      <c r="J60" s="73">
        <f>E60/G60</f>
        <v>15.122448979591837</v>
      </c>
      <c r="K60" s="73">
        <f>E60/F60</f>
        <v>5.975806451612903</v>
      </c>
      <c r="L60" s="7">
        <v>5532</v>
      </c>
      <c r="M60" s="70">
        <f>E60/L60</f>
        <v>0.13394793926247289</v>
      </c>
    </row>
    <row r="61" spans="2:13" x14ac:dyDescent="0.2">
      <c r="B61" s="58" t="s">
        <v>123</v>
      </c>
      <c r="C61" s="78">
        <v>2</v>
      </c>
      <c r="D61" s="77" t="s">
        <v>218</v>
      </c>
      <c r="E61" s="79">
        <v>813</v>
      </c>
      <c r="F61" s="75">
        <v>30</v>
      </c>
      <c r="G61" s="75">
        <v>10</v>
      </c>
      <c r="H61" s="106">
        <f>(G61/F61)</f>
        <v>0.33333333333333331</v>
      </c>
      <c r="I61" s="75">
        <v>20</v>
      </c>
      <c r="J61" s="73">
        <f>E61/G61</f>
        <v>81.3</v>
      </c>
      <c r="K61" s="73">
        <f>E61/F61</f>
        <v>27.1</v>
      </c>
      <c r="L61" s="7">
        <v>6242</v>
      </c>
      <c r="M61" s="70">
        <f>E61/L61</f>
        <v>0.13024671579621916</v>
      </c>
    </row>
    <row r="62" spans="2:13" x14ac:dyDescent="0.2">
      <c r="B62" s="58" t="s">
        <v>93</v>
      </c>
      <c r="C62" s="78">
        <v>5</v>
      </c>
      <c r="D62" s="77" t="s">
        <v>223</v>
      </c>
      <c r="E62" s="79">
        <v>731</v>
      </c>
      <c r="F62" s="75">
        <v>103</v>
      </c>
      <c r="G62" s="75">
        <v>49</v>
      </c>
      <c r="H62" s="106">
        <f>(G62/F62)</f>
        <v>0.47572815533980584</v>
      </c>
      <c r="I62" s="75">
        <v>54</v>
      </c>
      <c r="J62" s="73">
        <f>E62/G62</f>
        <v>14.918367346938776</v>
      </c>
      <c r="K62" s="73">
        <f>E62/F62</f>
        <v>7.0970873786407767</v>
      </c>
      <c r="L62" s="7">
        <v>6032</v>
      </c>
      <c r="M62" s="70">
        <f>E62/L62</f>
        <v>0.12118700265251989</v>
      </c>
    </row>
    <row r="63" spans="2:13" x14ac:dyDescent="0.2">
      <c r="B63" s="58" t="s">
        <v>99</v>
      </c>
      <c r="C63" s="78">
        <v>16</v>
      </c>
      <c r="D63" s="77" t="s">
        <v>227</v>
      </c>
      <c r="E63" s="79">
        <v>683</v>
      </c>
      <c r="F63" s="75">
        <v>47</v>
      </c>
      <c r="G63" s="75">
        <v>27</v>
      </c>
      <c r="H63" s="106">
        <f>(G63/F63)</f>
        <v>0.57446808510638303</v>
      </c>
      <c r="I63" s="75">
        <v>20</v>
      </c>
      <c r="J63" s="73">
        <f>E63/G63</f>
        <v>25.296296296296298</v>
      </c>
      <c r="K63" s="73">
        <f>E63/F63</f>
        <v>14.531914893617021</v>
      </c>
      <c r="L63" s="7">
        <v>5808</v>
      </c>
      <c r="M63" s="70">
        <f>E63/L63</f>
        <v>0.11759641873278237</v>
      </c>
    </row>
    <row r="64" spans="2:13" x14ac:dyDescent="0.2">
      <c r="B64" s="58" t="s">
        <v>224</v>
      </c>
      <c r="C64" s="78">
        <v>12</v>
      </c>
      <c r="D64" s="77" t="s">
        <v>225</v>
      </c>
      <c r="E64" s="79">
        <v>766</v>
      </c>
      <c r="F64" s="75">
        <v>58</v>
      </c>
      <c r="G64" s="75">
        <v>25</v>
      </c>
      <c r="H64" s="106">
        <f>(G64/F64)</f>
        <v>0.43103448275862066</v>
      </c>
      <c r="I64" s="75">
        <v>33</v>
      </c>
      <c r="J64" s="73">
        <f>E64/G64</f>
        <v>30.64</v>
      </c>
      <c r="K64" s="73">
        <f>E64/F64</f>
        <v>13.206896551724139</v>
      </c>
      <c r="L64" s="7">
        <v>6593</v>
      </c>
      <c r="M64" s="70">
        <f>E64/L64</f>
        <v>0.11618383133626574</v>
      </c>
    </row>
    <row r="65" spans="2:13" x14ac:dyDescent="0.2">
      <c r="B65" s="58" t="s">
        <v>103</v>
      </c>
      <c r="C65" s="78">
        <v>12</v>
      </c>
      <c r="D65" s="77" t="s">
        <v>229</v>
      </c>
      <c r="E65" s="79">
        <v>751</v>
      </c>
      <c r="F65" s="75">
        <v>46</v>
      </c>
      <c r="G65" s="75">
        <v>15</v>
      </c>
      <c r="H65" s="106">
        <f>(G65/F65)</f>
        <v>0.32608695652173914</v>
      </c>
      <c r="I65" s="75">
        <v>31</v>
      </c>
      <c r="J65" s="73">
        <f>E65/G65</f>
        <v>50.06666666666667</v>
      </c>
      <c r="K65" s="73">
        <f>E65/F65</f>
        <v>16.326086956521738</v>
      </c>
      <c r="L65" s="7">
        <v>6582</v>
      </c>
      <c r="M65" s="70">
        <f>E65/L65</f>
        <v>0.11409905803707079</v>
      </c>
    </row>
    <row r="66" spans="2:13" x14ac:dyDescent="0.2">
      <c r="B66" s="58" t="s">
        <v>106</v>
      </c>
      <c r="C66" s="78">
        <v>9</v>
      </c>
      <c r="D66" s="77" t="s">
        <v>226</v>
      </c>
      <c r="E66" s="79">
        <v>694</v>
      </c>
      <c r="F66" s="75">
        <v>176</v>
      </c>
      <c r="G66" s="75">
        <v>60</v>
      </c>
      <c r="H66" s="106">
        <f>(G66/F66)</f>
        <v>0.34090909090909088</v>
      </c>
      <c r="I66" s="75">
        <v>116</v>
      </c>
      <c r="J66" s="73">
        <f>E66/G66</f>
        <v>11.566666666666666</v>
      </c>
      <c r="K66" s="73">
        <f>E66/F66</f>
        <v>3.9431818181818183</v>
      </c>
      <c r="L66" s="7">
        <v>6103</v>
      </c>
      <c r="M66" s="70">
        <f>E66/L66</f>
        <v>0.11371456660658692</v>
      </c>
    </row>
    <row r="67" spans="2:13" x14ac:dyDescent="0.2">
      <c r="B67" s="58" t="s">
        <v>231</v>
      </c>
      <c r="C67" s="78">
        <v>4</v>
      </c>
      <c r="D67" s="77" t="s">
        <v>232</v>
      </c>
      <c r="E67" s="79">
        <v>740</v>
      </c>
      <c r="F67" s="75">
        <v>53</v>
      </c>
      <c r="G67" s="75">
        <v>18</v>
      </c>
      <c r="H67" s="106">
        <f>(G67/F67)</f>
        <v>0.33962264150943394</v>
      </c>
      <c r="I67" s="75">
        <v>35</v>
      </c>
      <c r="J67" s="73">
        <f>E67/G67</f>
        <v>41.111111111111114</v>
      </c>
      <c r="K67" s="73">
        <f>E67/F67</f>
        <v>13.962264150943396</v>
      </c>
      <c r="L67" s="7">
        <v>6595</v>
      </c>
      <c r="M67" s="70">
        <f>E67/L67</f>
        <v>0.11220621683093253</v>
      </c>
    </row>
    <row r="68" spans="2:13" x14ac:dyDescent="0.2">
      <c r="B68" s="58" t="s">
        <v>78</v>
      </c>
      <c r="C68" s="78">
        <v>39</v>
      </c>
      <c r="D68" s="77" t="s">
        <v>228</v>
      </c>
      <c r="E68" s="79">
        <v>555</v>
      </c>
      <c r="F68" s="75">
        <v>19</v>
      </c>
      <c r="G68" s="75">
        <v>9</v>
      </c>
      <c r="H68" s="106">
        <f>(G68/F68)</f>
        <v>0.47368421052631576</v>
      </c>
      <c r="I68" s="75">
        <v>10</v>
      </c>
      <c r="J68" s="73">
        <f>E68/G68</f>
        <v>61.666666666666664</v>
      </c>
      <c r="K68" s="73">
        <f>E68/F68</f>
        <v>29.210526315789473</v>
      </c>
      <c r="L68" s="7">
        <v>5014</v>
      </c>
      <c r="M68" s="70">
        <f>E68/L68</f>
        <v>0.11069006781013163</v>
      </c>
    </row>
    <row r="69" spans="2:13" x14ac:dyDescent="0.2">
      <c r="B69" s="58" t="s">
        <v>112</v>
      </c>
      <c r="C69" s="78">
        <v>1</v>
      </c>
      <c r="D69" s="77" t="s">
        <v>238</v>
      </c>
      <c r="E69" s="79">
        <v>656</v>
      </c>
      <c r="F69" s="75">
        <v>481</v>
      </c>
      <c r="G69" s="75">
        <v>48</v>
      </c>
      <c r="H69" s="106">
        <f>(G69/F69)</f>
        <v>9.9792099792099798E-2</v>
      </c>
      <c r="I69" s="75">
        <v>433</v>
      </c>
      <c r="J69" s="73">
        <f>E69/G69</f>
        <v>13.666666666666666</v>
      </c>
      <c r="K69" s="73">
        <f>E69/F69</f>
        <v>1.3638253638253639</v>
      </c>
      <c r="L69" s="7">
        <v>6158</v>
      </c>
      <c r="M69" s="70">
        <f>E69/L69</f>
        <v>0.10652809353686261</v>
      </c>
    </row>
    <row r="70" spans="2:13" x14ac:dyDescent="0.2">
      <c r="B70" s="58" t="s">
        <v>112</v>
      </c>
      <c r="C70" s="78">
        <v>10</v>
      </c>
      <c r="D70" s="77" t="s">
        <v>245</v>
      </c>
      <c r="E70" s="79">
        <v>667</v>
      </c>
      <c r="F70" s="75">
        <v>439</v>
      </c>
      <c r="G70" s="75">
        <v>49</v>
      </c>
      <c r="H70" s="106">
        <f>(G70/F70)</f>
        <v>0.11161731207289294</v>
      </c>
      <c r="I70" s="75">
        <v>390</v>
      </c>
      <c r="J70" s="73">
        <f>E70/G70</f>
        <v>13.612244897959183</v>
      </c>
      <c r="K70" s="73">
        <f>E70/F70</f>
        <v>1.5193621867881548</v>
      </c>
      <c r="L70" s="7">
        <v>6480</v>
      </c>
      <c r="M70" s="70">
        <f>E70/L70</f>
        <v>0.10293209876543209</v>
      </c>
    </row>
    <row r="71" spans="2:13" x14ac:dyDescent="0.2">
      <c r="B71" s="58" t="s">
        <v>74</v>
      </c>
      <c r="C71" s="78">
        <v>8</v>
      </c>
      <c r="D71" s="77" t="s">
        <v>230</v>
      </c>
      <c r="E71" s="79">
        <v>561</v>
      </c>
      <c r="F71" s="75">
        <v>351</v>
      </c>
      <c r="G71" s="75">
        <v>39</v>
      </c>
      <c r="H71" s="106">
        <f>(G71/F71)</f>
        <v>0.1111111111111111</v>
      </c>
      <c r="I71" s="75">
        <v>312</v>
      </c>
      <c r="J71" s="73">
        <f>E71/G71</f>
        <v>14.384615384615385</v>
      </c>
      <c r="K71" s="73">
        <f>E71/F71</f>
        <v>1.5982905982905984</v>
      </c>
      <c r="L71" s="7">
        <v>5451</v>
      </c>
      <c r="M71" s="70">
        <f>E71/L71</f>
        <v>0.10291689598238855</v>
      </c>
    </row>
    <row r="72" spans="2:13" x14ac:dyDescent="0.2">
      <c r="B72" s="58" t="s">
        <v>145</v>
      </c>
      <c r="C72" s="78">
        <v>4</v>
      </c>
      <c r="D72" s="77" t="s">
        <v>233</v>
      </c>
      <c r="E72" s="79">
        <v>571</v>
      </c>
      <c r="F72" s="75">
        <v>155</v>
      </c>
      <c r="G72" s="75">
        <v>26</v>
      </c>
      <c r="H72" s="106">
        <f>(G72/F72)</f>
        <v>0.16774193548387098</v>
      </c>
      <c r="I72" s="75">
        <v>129</v>
      </c>
      <c r="J72" s="73">
        <f>E72/G72</f>
        <v>21.96153846153846</v>
      </c>
      <c r="K72" s="73">
        <f>E72/F72</f>
        <v>3.6838709677419357</v>
      </c>
      <c r="L72" s="7">
        <v>5948</v>
      </c>
      <c r="M72" s="70">
        <f>E72/L72</f>
        <v>9.5998655010087419E-2</v>
      </c>
    </row>
    <row r="73" spans="2:13" x14ac:dyDescent="0.2">
      <c r="B73" s="58" t="s">
        <v>80</v>
      </c>
      <c r="C73" s="78">
        <v>1</v>
      </c>
      <c r="D73" s="77" t="s">
        <v>237</v>
      </c>
      <c r="E73" s="79">
        <v>550</v>
      </c>
      <c r="F73" s="75">
        <v>43</v>
      </c>
      <c r="G73" s="75">
        <v>17</v>
      </c>
      <c r="H73" s="106">
        <f>(G73/F73)</f>
        <v>0.39534883720930231</v>
      </c>
      <c r="I73" s="75">
        <v>26</v>
      </c>
      <c r="J73" s="73">
        <f>E73/G73</f>
        <v>32.352941176470587</v>
      </c>
      <c r="K73" s="73">
        <f>E73/F73</f>
        <v>12.790697674418604</v>
      </c>
      <c r="L73" s="7">
        <v>5993</v>
      </c>
      <c r="M73" s="70">
        <f>E73/L73</f>
        <v>9.1773736025362929E-2</v>
      </c>
    </row>
    <row r="74" spans="2:13" x14ac:dyDescent="0.2">
      <c r="B74" s="58" t="s">
        <v>74</v>
      </c>
      <c r="C74" s="78">
        <v>23</v>
      </c>
      <c r="D74" s="77" t="s">
        <v>235</v>
      </c>
      <c r="E74" s="79">
        <v>588</v>
      </c>
      <c r="F74" s="75">
        <v>354</v>
      </c>
      <c r="G74" s="75">
        <v>12</v>
      </c>
      <c r="H74" s="106">
        <f>(G74/F74)</f>
        <v>3.3898305084745763E-2</v>
      </c>
      <c r="I74" s="75">
        <v>342</v>
      </c>
      <c r="J74" s="73">
        <f>E74/G74</f>
        <v>49</v>
      </c>
      <c r="K74" s="73">
        <f>E74/F74</f>
        <v>1.6610169491525424</v>
      </c>
      <c r="L74" s="7">
        <v>7022</v>
      </c>
      <c r="M74" s="70">
        <f>E74/L74</f>
        <v>8.3736827114782114E-2</v>
      </c>
    </row>
    <row r="75" spans="2:13" x14ac:dyDescent="0.2">
      <c r="B75" s="58" t="s">
        <v>224</v>
      </c>
      <c r="C75" s="78">
        <v>11</v>
      </c>
      <c r="D75" s="77" t="s">
        <v>234</v>
      </c>
      <c r="E75" s="79">
        <v>492</v>
      </c>
      <c r="F75" s="75">
        <v>21</v>
      </c>
      <c r="G75" s="75">
        <v>3</v>
      </c>
      <c r="H75" s="106">
        <f>(G75/F75)</f>
        <v>0.14285714285714285</v>
      </c>
      <c r="I75" s="75">
        <v>18</v>
      </c>
      <c r="J75" s="73">
        <f>E75/G75</f>
        <v>164</v>
      </c>
      <c r="K75" s="73">
        <f>E75/F75</f>
        <v>23.428571428571427</v>
      </c>
      <c r="L75" s="7">
        <v>5895</v>
      </c>
      <c r="M75" s="70">
        <f>E75/L75</f>
        <v>8.3460559796437656E-2</v>
      </c>
    </row>
    <row r="76" spans="2:13" x14ac:dyDescent="0.2">
      <c r="B76" s="58" t="s">
        <v>76</v>
      </c>
      <c r="C76" s="78">
        <v>3</v>
      </c>
      <c r="D76" s="77" t="s">
        <v>242</v>
      </c>
      <c r="E76" s="79">
        <v>530</v>
      </c>
      <c r="F76" s="75">
        <v>37</v>
      </c>
      <c r="G76" s="75">
        <v>14</v>
      </c>
      <c r="H76" s="106">
        <f>(G76/F76)</f>
        <v>0.3783783783783784</v>
      </c>
      <c r="I76" s="75">
        <v>23</v>
      </c>
      <c r="J76" s="73">
        <f>E76/G76</f>
        <v>37.857142857142854</v>
      </c>
      <c r="K76" s="73">
        <f>E76/F76</f>
        <v>14.324324324324325</v>
      </c>
      <c r="L76" s="7">
        <v>6382</v>
      </c>
      <c r="M76" s="70">
        <f>E76/L76</f>
        <v>8.3046067063616419E-2</v>
      </c>
    </row>
    <row r="77" spans="2:13" x14ac:dyDescent="0.2">
      <c r="B77" s="58" t="s">
        <v>103</v>
      </c>
      <c r="C77" s="78">
        <v>4</v>
      </c>
      <c r="D77" s="77" t="s">
        <v>236</v>
      </c>
      <c r="E77" s="79">
        <v>509</v>
      </c>
      <c r="F77" s="75">
        <v>72</v>
      </c>
      <c r="G77" s="75">
        <v>17</v>
      </c>
      <c r="H77" s="106">
        <f>(G77/F77)</f>
        <v>0.2361111111111111</v>
      </c>
      <c r="I77" s="75">
        <v>55</v>
      </c>
      <c r="J77" s="73">
        <f>E77/G77</f>
        <v>29.941176470588236</v>
      </c>
      <c r="K77" s="73">
        <f>E77/F77</f>
        <v>7.0694444444444446</v>
      </c>
      <c r="L77" s="7">
        <v>6204</v>
      </c>
      <c r="M77" s="70">
        <f>E77/L77</f>
        <v>8.2043842682140558E-2</v>
      </c>
    </row>
    <row r="78" spans="2:13" x14ac:dyDescent="0.2">
      <c r="B78" s="58" t="s">
        <v>103</v>
      </c>
      <c r="C78" s="78">
        <v>5</v>
      </c>
      <c r="D78" s="77" t="s">
        <v>239</v>
      </c>
      <c r="E78" s="79">
        <v>385</v>
      </c>
      <c r="F78" s="75">
        <v>53</v>
      </c>
      <c r="G78" s="75">
        <v>21</v>
      </c>
      <c r="H78" s="106">
        <f>(G78/F78)</f>
        <v>0.39622641509433965</v>
      </c>
      <c r="I78" s="75">
        <v>32</v>
      </c>
      <c r="J78" s="73">
        <f>E78/G78</f>
        <v>18.333333333333332</v>
      </c>
      <c r="K78" s="73">
        <f>E78/F78</f>
        <v>7.2641509433962268</v>
      </c>
      <c r="L78" s="7">
        <v>4896</v>
      </c>
      <c r="M78" s="70">
        <f>E78/L78</f>
        <v>7.8635620915032678E-2</v>
      </c>
    </row>
    <row r="79" spans="2:13" x14ac:dyDescent="0.2">
      <c r="B79" s="58" t="s">
        <v>135</v>
      </c>
      <c r="C79" s="78">
        <v>10</v>
      </c>
      <c r="D79" s="77" t="s">
        <v>241</v>
      </c>
      <c r="E79" s="79">
        <v>472</v>
      </c>
      <c r="F79" s="75">
        <v>55</v>
      </c>
      <c r="G79" s="75">
        <v>23</v>
      </c>
      <c r="H79" s="106">
        <f>(G79/F79)</f>
        <v>0.41818181818181815</v>
      </c>
      <c r="I79" s="75">
        <v>32</v>
      </c>
      <c r="J79" s="73">
        <f>E79/G79</f>
        <v>20.521739130434781</v>
      </c>
      <c r="K79" s="73">
        <f>E79/F79</f>
        <v>8.581818181818182</v>
      </c>
      <c r="L79" s="7">
        <v>6037</v>
      </c>
      <c r="M79" s="70">
        <f>E79/L79</f>
        <v>7.8184528739440123E-2</v>
      </c>
    </row>
    <row r="80" spans="2:13" x14ac:dyDescent="0.2">
      <c r="B80" s="58" t="s">
        <v>161</v>
      </c>
      <c r="C80" s="78">
        <v>1</v>
      </c>
      <c r="D80" s="77" t="s">
        <v>240</v>
      </c>
      <c r="E80" s="79">
        <v>435</v>
      </c>
      <c r="F80" s="75">
        <v>11</v>
      </c>
      <c r="G80" s="75">
        <v>5</v>
      </c>
      <c r="H80" s="106">
        <f>(G80/F80)</f>
        <v>0.45454545454545453</v>
      </c>
      <c r="I80" s="75">
        <v>6</v>
      </c>
      <c r="J80" s="73">
        <f>E80/G80</f>
        <v>87</v>
      </c>
      <c r="K80" s="73">
        <f>E80/F80</f>
        <v>39.545454545454547</v>
      </c>
      <c r="L80" s="7">
        <v>5651</v>
      </c>
      <c r="M80" s="70">
        <f>E80/L80</f>
        <v>7.6977526101574947E-2</v>
      </c>
    </row>
    <row r="81" spans="2:13" x14ac:dyDescent="0.2">
      <c r="B81" s="58" t="s">
        <v>76</v>
      </c>
      <c r="C81" s="78">
        <v>3</v>
      </c>
      <c r="D81" s="77" t="s">
        <v>246</v>
      </c>
      <c r="E81" s="79">
        <v>487</v>
      </c>
      <c r="F81" s="75">
        <v>128</v>
      </c>
      <c r="G81" s="75">
        <v>49</v>
      </c>
      <c r="H81" s="106">
        <f>(G81/F81)</f>
        <v>0.3828125</v>
      </c>
      <c r="I81" s="75">
        <v>79</v>
      </c>
      <c r="J81" s="73">
        <f>E81/G81</f>
        <v>9.9387755102040813</v>
      </c>
      <c r="K81" s="73">
        <f>E81/F81</f>
        <v>3.8046875</v>
      </c>
      <c r="L81" s="7">
        <v>6382</v>
      </c>
      <c r="M81" s="70">
        <f>E81/L81</f>
        <v>7.6308367282983389E-2</v>
      </c>
    </row>
    <row r="82" spans="2:13" x14ac:dyDescent="0.2">
      <c r="B82" s="58" t="s">
        <v>161</v>
      </c>
      <c r="C82" s="78">
        <v>6</v>
      </c>
      <c r="D82" s="77" t="s">
        <v>244</v>
      </c>
      <c r="E82" s="79">
        <v>512</v>
      </c>
      <c r="F82" s="75">
        <v>29</v>
      </c>
      <c r="G82" s="75">
        <v>9</v>
      </c>
      <c r="H82" s="106">
        <f>(G82/F82)</f>
        <v>0.31034482758620691</v>
      </c>
      <c r="I82" s="75">
        <v>20</v>
      </c>
      <c r="J82" s="73">
        <f>E82/G82</f>
        <v>56.888888888888886</v>
      </c>
      <c r="K82" s="73">
        <f>E82/F82</f>
        <v>17.655172413793103</v>
      </c>
      <c r="L82" s="7">
        <v>6740</v>
      </c>
      <c r="M82" s="70">
        <f>E82/L82</f>
        <v>7.5964391691394656E-2</v>
      </c>
    </row>
    <row r="83" spans="2:13" x14ac:dyDescent="0.2">
      <c r="B83" s="58" t="s">
        <v>106</v>
      </c>
      <c r="C83" s="78">
        <v>13</v>
      </c>
      <c r="D83" s="77" t="s">
        <v>243</v>
      </c>
      <c r="E83" s="79">
        <v>382</v>
      </c>
      <c r="F83" s="75">
        <v>6</v>
      </c>
      <c r="G83" s="75">
        <v>3</v>
      </c>
      <c r="H83" s="106">
        <f>(G83/F83)</f>
        <v>0.5</v>
      </c>
      <c r="I83" s="75">
        <v>3</v>
      </c>
      <c r="J83" s="73">
        <f>E83/G83</f>
        <v>127.33333333333333</v>
      </c>
      <c r="K83" s="73">
        <f>E83/F83</f>
        <v>63.666666666666664</v>
      </c>
      <c r="L83" s="7">
        <v>5195</v>
      </c>
      <c r="M83" s="70">
        <f>E83/L83</f>
        <v>7.3532242540904721E-2</v>
      </c>
    </row>
    <row r="84" spans="2:13" x14ac:dyDescent="0.2">
      <c r="B84" s="58" t="s">
        <v>145</v>
      </c>
      <c r="C84" s="78">
        <v>5</v>
      </c>
      <c r="D84" s="77" t="s">
        <v>247</v>
      </c>
      <c r="E84" s="79">
        <v>365</v>
      </c>
      <c r="F84" s="75">
        <v>99</v>
      </c>
      <c r="G84" s="75">
        <v>24</v>
      </c>
      <c r="H84" s="106">
        <f>(G84/F84)</f>
        <v>0.24242424242424243</v>
      </c>
      <c r="I84" s="75">
        <v>75</v>
      </c>
      <c r="J84" s="73">
        <f>E84/G84</f>
        <v>15.208333333333334</v>
      </c>
      <c r="K84" s="73">
        <f>E84/F84</f>
        <v>3.6868686868686869</v>
      </c>
      <c r="L84" s="7">
        <v>5053</v>
      </c>
      <c r="M84" s="70">
        <f>E84/L84</f>
        <v>7.22343162477736E-2</v>
      </c>
    </row>
    <row r="85" spans="2:13" x14ac:dyDescent="0.2">
      <c r="B85" s="58" t="s">
        <v>112</v>
      </c>
      <c r="C85" s="78">
        <v>9</v>
      </c>
      <c r="D85" s="77" t="s">
        <v>266</v>
      </c>
      <c r="E85" s="79">
        <v>447</v>
      </c>
      <c r="F85" s="75">
        <v>162</v>
      </c>
      <c r="G85" s="75">
        <v>38</v>
      </c>
      <c r="H85" s="106">
        <f>(G85/F85)</f>
        <v>0.23456790123456789</v>
      </c>
      <c r="I85" s="75">
        <v>124</v>
      </c>
      <c r="J85" s="73">
        <f>E85/G85</f>
        <v>11.763157894736842</v>
      </c>
      <c r="K85" s="73">
        <f>E85/F85</f>
        <v>2.7592592592592591</v>
      </c>
      <c r="L85" s="7">
        <v>6380</v>
      </c>
      <c r="M85" s="70">
        <f>E85/L85</f>
        <v>7.0062695924764884E-2</v>
      </c>
    </row>
    <row r="86" spans="2:13" x14ac:dyDescent="0.2">
      <c r="B86" s="58" t="s">
        <v>248</v>
      </c>
      <c r="C86" s="78">
        <v>4</v>
      </c>
      <c r="D86" s="77" t="s">
        <v>249</v>
      </c>
      <c r="E86" s="79">
        <v>417</v>
      </c>
      <c r="F86" s="75">
        <v>38</v>
      </c>
      <c r="G86" s="75">
        <v>22</v>
      </c>
      <c r="H86" s="106">
        <f>(G86/F86)</f>
        <v>0.57894736842105265</v>
      </c>
      <c r="I86" s="75">
        <v>16</v>
      </c>
      <c r="J86" s="73">
        <f>E86/G86</f>
        <v>18.954545454545453</v>
      </c>
      <c r="K86" s="73">
        <f>E86/F86</f>
        <v>10.973684210526315</v>
      </c>
      <c r="L86" s="7">
        <v>6313</v>
      </c>
      <c r="M86" s="70">
        <f>E86/L86</f>
        <v>6.6054173926817672E-2</v>
      </c>
    </row>
    <row r="87" spans="2:13" x14ac:dyDescent="0.2">
      <c r="B87" s="58" t="s">
        <v>121</v>
      </c>
      <c r="C87" s="78">
        <v>7</v>
      </c>
      <c r="D87" s="77" t="s">
        <v>254</v>
      </c>
      <c r="E87" s="79">
        <v>338</v>
      </c>
      <c r="F87" s="75">
        <v>19</v>
      </c>
      <c r="G87" s="75">
        <v>7</v>
      </c>
      <c r="H87" s="106">
        <f>(G87/F87)</f>
        <v>0.36842105263157893</v>
      </c>
      <c r="I87" s="75">
        <v>12</v>
      </c>
      <c r="J87" s="73">
        <f>E87/G87</f>
        <v>48.285714285714285</v>
      </c>
      <c r="K87" s="73">
        <f>E87/F87</f>
        <v>17.789473684210527</v>
      </c>
      <c r="L87" s="7">
        <v>5518</v>
      </c>
      <c r="M87" s="70">
        <f>E87/L87</f>
        <v>6.1254077564334902E-2</v>
      </c>
    </row>
    <row r="88" spans="2:13" x14ac:dyDescent="0.2">
      <c r="B88" s="58" t="s">
        <v>123</v>
      </c>
      <c r="C88" s="78">
        <v>7</v>
      </c>
      <c r="D88" s="77" t="s">
        <v>253</v>
      </c>
      <c r="E88" s="79">
        <v>362</v>
      </c>
      <c r="F88" s="75">
        <v>64</v>
      </c>
      <c r="G88" s="75">
        <v>15</v>
      </c>
      <c r="H88" s="106">
        <f>(G88/F88)</f>
        <v>0.234375</v>
      </c>
      <c r="I88" s="75">
        <v>49</v>
      </c>
      <c r="J88" s="73">
        <f>E88/G88</f>
        <v>24.133333333333333</v>
      </c>
      <c r="K88" s="73">
        <f>E88/F88</f>
        <v>5.65625</v>
      </c>
      <c r="L88" s="7">
        <v>5945</v>
      </c>
      <c r="M88" s="70">
        <f>E88/L88</f>
        <v>6.0891505466778809E-2</v>
      </c>
    </row>
    <row r="89" spans="2:13" x14ac:dyDescent="0.2">
      <c r="B89" s="58" t="s">
        <v>74</v>
      </c>
      <c r="C89" s="78">
        <v>3</v>
      </c>
      <c r="D89" s="77" t="s">
        <v>250</v>
      </c>
      <c r="E89" s="79">
        <v>449</v>
      </c>
      <c r="F89" s="75">
        <v>350</v>
      </c>
      <c r="G89" s="75">
        <v>27</v>
      </c>
      <c r="H89" s="106">
        <f>(G89/F89)</f>
        <v>7.7142857142857138E-2</v>
      </c>
      <c r="I89" s="75">
        <v>323</v>
      </c>
      <c r="J89" s="73">
        <f>E89/G89</f>
        <v>16.62962962962963</v>
      </c>
      <c r="K89" s="73">
        <f>E89/F89</f>
        <v>1.2828571428571429</v>
      </c>
      <c r="L89" s="7">
        <v>7394</v>
      </c>
      <c r="M89" s="70">
        <f>E89/L89</f>
        <v>6.07249120908845E-2</v>
      </c>
    </row>
    <row r="90" spans="2:13" x14ac:dyDescent="0.2">
      <c r="B90" s="58" t="s">
        <v>74</v>
      </c>
      <c r="C90" s="78">
        <v>10</v>
      </c>
      <c r="D90" s="77" t="s">
        <v>252</v>
      </c>
      <c r="E90" s="79">
        <v>379</v>
      </c>
      <c r="F90" s="75">
        <v>356</v>
      </c>
      <c r="G90" s="75">
        <v>37</v>
      </c>
      <c r="H90" s="106">
        <f>(G90/F90)</f>
        <v>0.10393258426966293</v>
      </c>
      <c r="I90" s="75">
        <v>319</v>
      </c>
      <c r="J90" s="73">
        <f>E90/G90</f>
        <v>10.243243243243244</v>
      </c>
      <c r="K90" s="73">
        <f>E90/F90</f>
        <v>1.0646067415730338</v>
      </c>
      <c r="L90" s="7">
        <v>6257</v>
      </c>
      <c r="M90" s="70">
        <f>E90/L90</f>
        <v>6.0572159181716476E-2</v>
      </c>
    </row>
    <row r="91" spans="2:13" x14ac:dyDescent="0.2">
      <c r="B91" s="58" t="s">
        <v>99</v>
      </c>
      <c r="C91" s="78">
        <v>10</v>
      </c>
      <c r="D91" s="77" t="s">
        <v>251</v>
      </c>
      <c r="E91" s="79">
        <v>342</v>
      </c>
      <c r="F91" s="75">
        <v>43</v>
      </c>
      <c r="G91" s="75">
        <v>8</v>
      </c>
      <c r="H91" s="106">
        <f>(G91/F91)</f>
        <v>0.18604651162790697</v>
      </c>
      <c r="I91" s="75">
        <v>35</v>
      </c>
      <c r="J91" s="73">
        <f>E91/G91</f>
        <v>42.75</v>
      </c>
      <c r="K91" s="73">
        <f>E91/F91</f>
        <v>7.9534883720930232</v>
      </c>
      <c r="L91" s="7">
        <v>5749</v>
      </c>
      <c r="M91" s="70">
        <f>E91/L91</f>
        <v>5.9488606714211169E-2</v>
      </c>
    </row>
    <row r="92" spans="2:13" x14ac:dyDescent="0.2">
      <c r="B92" s="58" t="s">
        <v>106</v>
      </c>
      <c r="C92" s="78">
        <v>6</v>
      </c>
      <c r="D92" s="77" t="s">
        <v>259</v>
      </c>
      <c r="E92" s="79">
        <v>338</v>
      </c>
      <c r="F92" s="75">
        <v>91</v>
      </c>
      <c r="G92" s="75">
        <v>21</v>
      </c>
      <c r="H92" s="106">
        <f>(G92/F92)</f>
        <v>0.23076923076923078</v>
      </c>
      <c r="I92" s="75">
        <v>70</v>
      </c>
      <c r="J92" s="73">
        <f>E92/G92</f>
        <v>16.095238095238095</v>
      </c>
      <c r="K92" s="73">
        <f>E92/F92</f>
        <v>3.7142857142857144</v>
      </c>
      <c r="L92" s="7">
        <v>5962</v>
      </c>
      <c r="M92" s="70">
        <f>E92/L92</f>
        <v>5.6692385105669235E-2</v>
      </c>
    </row>
    <row r="93" spans="2:13" x14ac:dyDescent="0.2">
      <c r="B93" s="58" t="s">
        <v>99</v>
      </c>
      <c r="C93" s="78">
        <v>5</v>
      </c>
      <c r="D93" s="77" t="s">
        <v>255</v>
      </c>
      <c r="E93" s="79">
        <v>309</v>
      </c>
      <c r="F93" s="75">
        <v>61</v>
      </c>
      <c r="G93" s="75">
        <v>26</v>
      </c>
      <c r="H93" s="106">
        <f>(G93/F93)</f>
        <v>0.42622950819672129</v>
      </c>
      <c r="I93" s="75">
        <v>35</v>
      </c>
      <c r="J93" s="73">
        <f>E93/G93</f>
        <v>11.884615384615385</v>
      </c>
      <c r="K93" s="73">
        <f>E93/F93</f>
        <v>5.0655737704918034</v>
      </c>
      <c r="L93" s="7">
        <v>5491</v>
      </c>
      <c r="M93" s="70">
        <f>E93/L93</f>
        <v>5.6273902749954474E-2</v>
      </c>
    </row>
    <row r="94" spans="2:13" x14ac:dyDescent="0.2">
      <c r="B94" s="58" t="s">
        <v>103</v>
      </c>
      <c r="C94" s="78">
        <v>11</v>
      </c>
      <c r="D94" s="77" t="s">
        <v>256</v>
      </c>
      <c r="E94" s="79">
        <v>330</v>
      </c>
      <c r="F94" s="75">
        <v>36</v>
      </c>
      <c r="G94" s="75">
        <v>18</v>
      </c>
      <c r="H94" s="106">
        <f>(G94/F94)</f>
        <v>0.5</v>
      </c>
      <c r="I94" s="75">
        <v>18</v>
      </c>
      <c r="J94" s="73">
        <f>E94/G94</f>
        <v>18.333333333333332</v>
      </c>
      <c r="K94" s="73">
        <f>E94/F94</f>
        <v>9.1666666666666661</v>
      </c>
      <c r="L94" s="7">
        <v>5976</v>
      </c>
      <c r="M94" s="70">
        <f>E94/L94</f>
        <v>5.5220883534136546E-2</v>
      </c>
    </row>
    <row r="95" spans="2:13" x14ac:dyDescent="0.2">
      <c r="B95" s="58" t="s">
        <v>106</v>
      </c>
      <c r="C95" s="78">
        <v>7</v>
      </c>
      <c r="D95" s="77" t="s">
        <v>257</v>
      </c>
      <c r="E95" s="79">
        <v>294</v>
      </c>
      <c r="F95" s="75">
        <v>19</v>
      </c>
      <c r="G95" s="75">
        <v>12</v>
      </c>
      <c r="H95" s="106">
        <f>(G95/F95)</f>
        <v>0.63157894736842102</v>
      </c>
      <c r="I95" s="75">
        <v>7</v>
      </c>
      <c r="J95" s="73">
        <f>E95/G95</f>
        <v>24.5</v>
      </c>
      <c r="K95" s="73">
        <f>E95/F95</f>
        <v>15.473684210526315</v>
      </c>
      <c r="L95" s="7">
        <v>5382</v>
      </c>
      <c r="M95" s="70">
        <f>E95/L95</f>
        <v>5.4626532887402456E-2</v>
      </c>
    </row>
    <row r="96" spans="2:13" x14ac:dyDescent="0.2">
      <c r="B96" s="58" t="s">
        <v>74</v>
      </c>
      <c r="C96" s="78">
        <v>18</v>
      </c>
      <c r="D96" s="77" t="s">
        <v>258</v>
      </c>
      <c r="E96" s="79">
        <v>317</v>
      </c>
      <c r="F96" s="75">
        <v>354</v>
      </c>
      <c r="G96" s="75">
        <v>17</v>
      </c>
      <c r="H96" s="106">
        <f>(G96/F96)</f>
        <v>4.8022598870056499E-2</v>
      </c>
      <c r="I96" s="75">
        <v>337</v>
      </c>
      <c r="J96" s="73">
        <f>E96/G96</f>
        <v>18.647058823529413</v>
      </c>
      <c r="K96" s="73">
        <f>E96/F96</f>
        <v>0.89548022598870058</v>
      </c>
      <c r="L96" s="7">
        <v>6297</v>
      </c>
      <c r="M96" s="70">
        <f>E96/L96</f>
        <v>5.0341432428140383E-2</v>
      </c>
    </row>
    <row r="97" spans="2:13" x14ac:dyDescent="0.2">
      <c r="B97" s="58" t="s">
        <v>135</v>
      </c>
      <c r="C97" s="78">
        <v>10</v>
      </c>
      <c r="D97" s="77" t="s">
        <v>260</v>
      </c>
      <c r="E97" s="79">
        <v>293</v>
      </c>
      <c r="F97" s="75">
        <v>31</v>
      </c>
      <c r="G97" s="75">
        <v>8</v>
      </c>
      <c r="H97" s="106">
        <f>(G97/F97)</f>
        <v>0.25806451612903225</v>
      </c>
      <c r="I97" s="75">
        <v>23</v>
      </c>
      <c r="J97" s="73">
        <f>E97/G97</f>
        <v>36.625</v>
      </c>
      <c r="K97" s="73">
        <f>E97/F97</f>
        <v>9.4516129032258061</v>
      </c>
      <c r="L97" s="7">
        <v>6037</v>
      </c>
      <c r="M97" s="70">
        <f>E97/L97</f>
        <v>4.8534040086135495E-2</v>
      </c>
    </row>
    <row r="98" spans="2:13" x14ac:dyDescent="0.2">
      <c r="B98" s="58" t="s">
        <v>224</v>
      </c>
      <c r="C98" s="78">
        <v>13</v>
      </c>
      <c r="D98" s="77" t="s">
        <v>262</v>
      </c>
      <c r="E98" s="79">
        <v>287</v>
      </c>
      <c r="F98" s="75">
        <v>46</v>
      </c>
      <c r="G98" s="75">
        <v>16</v>
      </c>
      <c r="H98" s="106">
        <f>(G98/F98)</f>
        <v>0.34782608695652173</v>
      </c>
      <c r="I98" s="75">
        <v>30</v>
      </c>
      <c r="J98" s="73">
        <f>E98/G98</f>
        <v>17.9375</v>
      </c>
      <c r="K98" s="73">
        <f>E98/F98</f>
        <v>6.2391304347826084</v>
      </c>
      <c r="L98" s="7">
        <v>6017</v>
      </c>
      <c r="M98" s="70">
        <f>E98/L98</f>
        <v>4.769818846601296E-2</v>
      </c>
    </row>
    <row r="99" spans="2:13" x14ac:dyDescent="0.2">
      <c r="B99" s="58" t="s">
        <v>74</v>
      </c>
      <c r="C99" s="78">
        <v>7</v>
      </c>
      <c r="D99" s="77" t="s">
        <v>264</v>
      </c>
      <c r="E99" s="79">
        <v>341</v>
      </c>
      <c r="F99" s="75">
        <v>39</v>
      </c>
      <c r="G99" s="75">
        <v>15</v>
      </c>
      <c r="H99" s="106">
        <f>(G99/F99)</f>
        <v>0.38461538461538464</v>
      </c>
      <c r="I99" s="75">
        <v>24</v>
      </c>
      <c r="J99" s="73">
        <f>E99/G99</f>
        <v>22.733333333333334</v>
      </c>
      <c r="K99" s="73">
        <f>E99/F99</f>
        <v>8.7435897435897427</v>
      </c>
      <c r="L99" s="7">
        <v>7199</v>
      </c>
      <c r="M99" s="70">
        <f>E99/L99</f>
        <v>4.7367689956938464E-2</v>
      </c>
    </row>
    <row r="100" spans="2:13" x14ac:dyDescent="0.2">
      <c r="B100" s="58" t="s">
        <v>76</v>
      </c>
      <c r="C100" s="78">
        <v>4</v>
      </c>
      <c r="D100" s="77" t="s">
        <v>261</v>
      </c>
      <c r="E100" s="79">
        <v>309</v>
      </c>
      <c r="F100" s="75">
        <v>33</v>
      </c>
      <c r="G100" s="75">
        <v>9</v>
      </c>
      <c r="H100" s="106">
        <f>(G100/F100)</f>
        <v>0.27272727272727271</v>
      </c>
      <c r="I100" s="75">
        <v>24</v>
      </c>
      <c r="J100" s="73">
        <f>E100/G100</f>
        <v>34.333333333333336</v>
      </c>
      <c r="K100" s="73">
        <f>E100/F100</f>
        <v>9.3636363636363633</v>
      </c>
      <c r="L100" s="7">
        <v>6546</v>
      </c>
      <c r="M100" s="70">
        <f>E100/L100</f>
        <v>4.7204399633363883E-2</v>
      </c>
    </row>
    <row r="101" spans="2:13" x14ac:dyDescent="0.2">
      <c r="B101" s="58" t="s">
        <v>74</v>
      </c>
      <c r="C101" s="78">
        <v>9</v>
      </c>
      <c r="D101" s="77" t="s">
        <v>267</v>
      </c>
      <c r="E101" s="79">
        <v>269</v>
      </c>
      <c r="F101" s="75">
        <v>354</v>
      </c>
      <c r="G101" s="75">
        <v>37</v>
      </c>
      <c r="H101" s="106">
        <f>(G101/F101)</f>
        <v>0.10451977401129943</v>
      </c>
      <c r="I101" s="75">
        <v>317</v>
      </c>
      <c r="J101" s="73">
        <f>E101/G101</f>
        <v>7.2702702702702702</v>
      </c>
      <c r="K101" s="73">
        <f>E101/F101</f>
        <v>0.75988700564971756</v>
      </c>
      <c r="L101" s="7">
        <v>5721</v>
      </c>
      <c r="M101" s="70">
        <f>E101/L101</f>
        <v>4.7019751791644818E-2</v>
      </c>
    </row>
    <row r="102" spans="2:13" x14ac:dyDescent="0.2">
      <c r="B102" s="58" t="s">
        <v>106</v>
      </c>
      <c r="C102" s="78">
        <v>1</v>
      </c>
      <c r="D102" s="77" t="s">
        <v>263</v>
      </c>
      <c r="E102" s="79">
        <v>229</v>
      </c>
      <c r="F102" s="75">
        <v>15</v>
      </c>
      <c r="G102" s="75">
        <v>7</v>
      </c>
      <c r="H102" s="106">
        <f>(G102/F102)</f>
        <v>0.46666666666666667</v>
      </c>
      <c r="I102" s="75">
        <v>8</v>
      </c>
      <c r="J102" s="73">
        <f>E102/G102</f>
        <v>32.714285714285715</v>
      </c>
      <c r="K102" s="73">
        <f>E102/F102</f>
        <v>15.266666666666667</v>
      </c>
      <c r="L102" s="7">
        <v>4892</v>
      </c>
      <c r="M102" s="70">
        <f>E102/L102</f>
        <v>4.6811120196238759E-2</v>
      </c>
    </row>
    <row r="103" spans="2:13" x14ac:dyDescent="0.2">
      <c r="B103" s="58" t="s">
        <v>103</v>
      </c>
      <c r="C103" s="78">
        <v>5</v>
      </c>
      <c r="D103" s="77" t="s">
        <v>268</v>
      </c>
      <c r="E103" s="79">
        <v>226</v>
      </c>
      <c r="F103" s="75">
        <v>60</v>
      </c>
      <c r="G103" s="75">
        <v>14</v>
      </c>
      <c r="H103" s="106">
        <f>(G103/F103)</f>
        <v>0.23333333333333334</v>
      </c>
      <c r="I103" s="75">
        <v>46</v>
      </c>
      <c r="J103" s="73">
        <f>E103/G103</f>
        <v>16.142857142857142</v>
      </c>
      <c r="K103" s="73">
        <f>E103/F103</f>
        <v>3.7666666666666666</v>
      </c>
      <c r="L103" s="7">
        <v>4896</v>
      </c>
      <c r="M103" s="70">
        <f>E103/L103</f>
        <v>4.6160130718954251E-2</v>
      </c>
    </row>
    <row r="104" spans="2:13" x14ac:dyDescent="0.2">
      <c r="B104" s="58" t="s">
        <v>119</v>
      </c>
      <c r="C104" s="78">
        <v>3</v>
      </c>
      <c r="D104" s="77" t="s">
        <v>265</v>
      </c>
      <c r="E104" s="79">
        <v>270</v>
      </c>
      <c r="F104" s="75">
        <v>77</v>
      </c>
      <c r="G104" s="75">
        <v>23</v>
      </c>
      <c r="H104" s="106">
        <f>(G104/F104)</f>
        <v>0.29870129870129869</v>
      </c>
      <c r="I104" s="75">
        <v>54</v>
      </c>
      <c r="J104" s="73">
        <f>E104/G104</f>
        <v>11.739130434782609</v>
      </c>
      <c r="K104" s="73">
        <f>E104/F104</f>
        <v>3.5064935064935066</v>
      </c>
      <c r="L104" s="7">
        <v>5870</v>
      </c>
      <c r="M104" s="70">
        <f>E104/L104</f>
        <v>4.5996592844974447E-2</v>
      </c>
    </row>
    <row r="105" spans="2:13" x14ac:dyDescent="0.2">
      <c r="B105" s="58" t="s">
        <v>99</v>
      </c>
      <c r="C105" s="78">
        <v>9</v>
      </c>
      <c r="D105" s="77" t="s">
        <v>269</v>
      </c>
      <c r="E105" s="79">
        <v>256</v>
      </c>
      <c r="F105" s="75">
        <v>9</v>
      </c>
      <c r="G105" s="75">
        <v>4</v>
      </c>
      <c r="H105" s="106">
        <f>(G105/F105)</f>
        <v>0.44444444444444442</v>
      </c>
      <c r="I105" s="75">
        <v>5</v>
      </c>
      <c r="J105" s="73">
        <f>E105/G105</f>
        <v>64</v>
      </c>
      <c r="K105" s="73">
        <f>E105/F105</f>
        <v>28.444444444444443</v>
      </c>
      <c r="L105" s="7">
        <v>5981</v>
      </c>
      <c r="M105" s="70">
        <f>E105/L105</f>
        <v>4.2802206988797858E-2</v>
      </c>
    </row>
    <row r="106" spans="2:13" x14ac:dyDescent="0.2">
      <c r="B106" s="58" t="s">
        <v>99</v>
      </c>
      <c r="C106" s="78">
        <v>12</v>
      </c>
      <c r="D106" s="77" t="s">
        <v>273</v>
      </c>
      <c r="E106" s="79">
        <v>252</v>
      </c>
      <c r="F106" s="75">
        <v>58</v>
      </c>
      <c r="G106" s="75">
        <v>5</v>
      </c>
      <c r="H106" s="106">
        <f>(G106/F106)</f>
        <v>8.6206896551724144E-2</v>
      </c>
      <c r="I106" s="75">
        <v>53</v>
      </c>
      <c r="J106" s="73">
        <f>E106/G106</f>
        <v>50.4</v>
      </c>
      <c r="K106" s="73">
        <f>E106/F106</f>
        <v>4.3448275862068968</v>
      </c>
      <c r="L106" s="7">
        <v>6318</v>
      </c>
      <c r="M106" s="70">
        <f>E106/L106</f>
        <v>3.9886039886039885E-2</v>
      </c>
    </row>
    <row r="107" spans="2:13" x14ac:dyDescent="0.2">
      <c r="B107" s="58" t="s">
        <v>78</v>
      </c>
      <c r="C107" s="78">
        <v>13</v>
      </c>
      <c r="D107" s="77" t="s">
        <v>270</v>
      </c>
      <c r="E107" s="79">
        <v>207</v>
      </c>
      <c r="F107" s="75">
        <v>42</v>
      </c>
      <c r="G107" s="75">
        <v>10</v>
      </c>
      <c r="H107" s="106">
        <f>(G107/F107)</f>
        <v>0.23809523809523808</v>
      </c>
      <c r="I107" s="75">
        <v>32</v>
      </c>
      <c r="J107" s="73">
        <f>E107/G107</f>
        <v>20.7</v>
      </c>
      <c r="K107" s="73">
        <f>E107/F107</f>
        <v>4.9285714285714288</v>
      </c>
      <c r="L107" s="7">
        <v>5240</v>
      </c>
      <c r="M107" s="70">
        <f>E107/L107</f>
        <v>3.9503816793893129E-2</v>
      </c>
    </row>
    <row r="108" spans="2:13" x14ac:dyDescent="0.2">
      <c r="B108" s="58" t="s">
        <v>161</v>
      </c>
      <c r="C108" s="78">
        <v>4</v>
      </c>
      <c r="D108" s="77" t="s">
        <v>271</v>
      </c>
      <c r="E108" s="79">
        <v>253</v>
      </c>
      <c r="F108" s="75">
        <v>39</v>
      </c>
      <c r="G108" s="75">
        <v>8</v>
      </c>
      <c r="H108" s="106">
        <f>(G108/F108)</f>
        <v>0.20512820512820512</v>
      </c>
      <c r="I108" s="75">
        <v>31</v>
      </c>
      <c r="J108" s="73">
        <f>E108/G108</f>
        <v>31.625</v>
      </c>
      <c r="K108" s="73">
        <f>E108/F108</f>
        <v>6.4871794871794872</v>
      </c>
      <c r="L108" s="7">
        <v>6443</v>
      </c>
      <c r="M108" s="70">
        <f>E108/L108</f>
        <v>3.9267422008381188E-2</v>
      </c>
    </row>
    <row r="109" spans="2:13" x14ac:dyDescent="0.2">
      <c r="B109" s="58" t="s">
        <v>74</v>
      </c>
      <c r="C109" s="78">
        <v>24</v>
      </c>
      <c r="D109" s="77" t="s">
        <v>272</v>
      </c>
      <c r="E109" s="79">
        <v>244</v>
      </c>
      <c r="F109" s="75">
        <v>355</v>
      </c>
      <c r="G109" s="75">
        <v>15</v>
      </c>
      <c r="H109" s="106">
        <f>(G109/F109)</f>
        <v>4.2253521126760563E-2</v>
      </c>
      <c r="I109" s="75">
        <v>340</v>
      </c>
      <c r="J109" s="73">
        <f>E109/G109</f>
        <v>16.266666666666666</v>
      </c>
      <c r="K109" s="73">
        <f>E109/F109</f>
        <v>0.6873239436619718</v>
      </c>
      <c r="L109" s="7">
        <v>6615</v>
      </c>
      <c r="M109" s="70">
        <f>E109/L109</f>
        <v>3.6885865457294026E-2</v>
      </c>
    </row>
    <row r="110" spans="2:13" x14ac:dyDescent="0.2">
      <c r="B110" s="58" t="s">
        <v>106</v>
      </c>
      <c r="C110" s="78">
        <v>12</v>
      </c>
      <c r="D110" s="77" t="s">
        <v>274</v>
      </c>
      <c r="E110" s="79">
        <v>188</v>
      </c>
      <c r="F110" s="75">
        <v>44</v>
      </c>
      <c r="G110" s="75">
        <v>13</v>
      </c>
      <c r="H110" s="106">
        <f>(G110/F110)</f>
        <v>0.29545454545454547</v>
      </c>
      <c r="I110" s="75">
        <v>31</v>
      </c>
      <c r="J110" s="73">
        <f>E110/G110</f>
        <v>14.461538461538462</v>
      </c>
      <c r="K110" s="73">
        <f>E110/F110</f>
        <v>4.2727272727272725</v>
      </c>
      <c r="L110" s="7">
        <v>5678</v>
      </c>
      <c r="M110" s="70">
        <f>E110/L110</f>
        <v>3.3110250088059179E-2</v>
      </c>
    </row>
    <row r="111" spans="2:13" x14ac:dyDescent="0.2">
      <c r="B111" s="58" t="s">
        <v>78</v>
      </c>
      <c r="C111" s="78">
        <v>29</v>
      </c>
      <c r="D111" s="77" t="s">
        <v>276</v>
      </c>
      <c r="E111" s="79">
        <v>192</v>
      </c>
      <c r="F111" s="75">
        <v>28</v>
      </c>
      <c r="G111" s="75">
        <v>10</v>
      </c>
      <c r="H111" s="106">
        <f>(G111/F111)</f>
        <v>0.35714285714285715</v>
      </c>
      <c r="I111" s="75">
        <v>18</v>
      </c>
      <c r="J111" s="73">
        <f>E111/G111</f>
        <v>19.2</v>
      </c>
      <c r="K111" s="73">
        <f>E111/F111</f>
        <v>6.8571428571428568</v>
      </c>
      <c r="L111" s="7">
        <v>5819</v>
      </c>
      <c r="M111" s="70">
        <f>E111/L111</f>
        <v>3.2995360027496132E-2</v>
      </c>
    </row>
    <row r="112" spans="2:13" x14ac:dyDescent="0.2">
      <c r="B112" s="58" t="s">
        <v>106</v>
      </c>
      <c r="C112" s="78">
        <v>9</v>
      </c>
      <c r="D112" s="77" t="s">
        <v>275</v>
      </c>
      <c r="E112" s="79">
        <v>195</v>
      </c>
      <c r="F112" s="75">
        <v>34</v>
      </c>
      <c r="G112" s="75">
        <v>15</v>
      </c>
      <c r="H112" s="106">
        <f>(G112/F112)</f>
        <v>0.44117647058823528</v>
      </c>
      <c r="I112" s="75">
        <v>19</v>
      </c>
      <c r="J112" s="73">
        <f>E112/G112</f>
        <v>13</v>
      </c>
      <c r="K112" s="73">
        <f>E112/F112</f>
        <v>5.7352941176470589</v>
      </c>
      <c r="L112" s="7">
        <v>6103</v>
      </c>
      <c r="M112" s="70">
        <f>E112/L112</f>
        <v>3.1951499262657709E-2</v>
      </c>
    </row>
    <row r="113" spans="2:13" x14ac:dyDescent="0.2">
      <c r="B113" s="58" t="s">
        <v>96</v>
      </c>
      <c r="C113" s="78">
        <v>2</v>
      </c>
      <c r="D113" s="77" t="s">
        <v>277</v>
      </c>
      <c r="E113" s="79">
        <v>189</v>
      </c>
      <c r="F113" s="75">
        <v>56</v>
      </c>
      <c r="G113" s="75">
        <v>9</v>
      </c>
      <c r="H113" s="106">
        <f>(G113/F113)</f>
        <v>0.16071428571428573</v>
      </c>
      <c r="I113" s="75">
        <v>47</v>
      </c>
      <c r="J113" s="73">
        <f>E113/G113</f>
        <v>21</v>
      </c>
      <c r="K113" s="73">
        <f>E113/F113</f>
        <v>3.375</v>
      </c>
      <c r="L113" s="7">
        <v>6047</v>
      </c>
      <c r="M113" s="70">
        <f>E113/L113</f>
        <v>3.1255167851827352E-2</v>
      </c>
    </row>
    <row r="114" spans="2:13" x14ac:dyDescent="0.2">
      <c r="B114" s="58" t="s">
        <v>99</v>
      </c>
      <c r="C114" s="78">
        <v>8</v>
      </c>
      <c r="D114" s="77" t="s">
        <v>278</v>
      </c>
      <c r="E114" s="79">
        <v>198</v>
      </c>
      <c r="F114" s="75">
        <v>24</v>
      </c>
      <c r="G114" s="75">
        <v>9</v>
      </c>
      <c r="H114" s="106">
        <f>(G114/F114)</f>
        <v>0.375</v>
      </c>
      <c r="I114" s="75">
        <v>15</v>
      </c>
      <c r="J114" s="73">
        <f>E114/G114</f>
        <v>22</v>
      </c>
      <c r="K114" s="73">
        <f>E114/F114</f>
        <v>8.25</v>
      </c>
      <c r="L114" s="7">
        <v>6461</v>
      </c>
      <c r="M114" s="70">
        <f>E114/L114</f>
        <v>3.0645410927101067E-2</v>
      </c>
    </row>
    <row r="115" spans="2:13" x14ac:dyDescent="0.2">
      <c r="B115" s="58" t="s">
        <v>224</v>
      </c>
      <c r="C115" s="78">
        <v>5</v>
      </c>
      <c r="D115" s="77" t="s">
        <v>282</v>
      </c>
      <c r="E115" s="79">
        <v>172</v>
      </c>
      <c r="F115" s="75">
        <v>31</v>
      </c>
      <c r="G115" s="75">
        <v>18</v>
      </c>
      <c r="H115" s="106">
        <f>(G115/F115)</f>
        <v>0.58064516129032262</v>
      </c>
      <c r="I115" s="75">
        <v>13</v>
      </c>
      <c r="J115" s="73">
        <f>E115/G115</f>
        <v>9.5555555555555554</v>
      </c>
      <c r="K115" s="73">
        <f>E115/F115</f>
        <v>5.5483870967741939</v>
      </c>
      <c r="L115" s="7">
        <v>5699</v>
      </c>
      <c r="M115" s="70">
        <f>E115/L115</f>
        <v>3.0180733462010879E-2</v>
      </c>
    </row>
    <row r="116" spans="2:13" x14ac:dyDescent="0.2">
      <c r="B116" s="58" t="s">
        <v>74</v>
      </c>
      <c r="C116" s="78">
        <v>4</v>
      </c>
      <c r="D116" s="77" t="s">
        <v>280</v>
      </c>
      <c r="E116" s="79">
        <v>165</v>
      </c>
      <c r="F116" s="75">
        <v>353</v>
      </c>
      <c r="G116" s="75">
        <v>20</v>
      </c>
      <c r="H116" s="106">
        <f>(G116/F116)</f>
        <v>5.6657223796033995E-2</v>
      </c>
      <c r="I116" s="75">
        <v>333</v>
      </c>
      <c r="J116" s="73">
        <f>E116/G116</f>
        <v>8.25</v>
      </c>
      <c r="K116" s="73">
        <f>E116/F116</f>
        <v>0.46742209631728043</v>
      </c>
      <c r="L116" s="7">
        <v>5478</v>
      </c>
      <c r="M116" s="70">
        <f>E116/L116</f>
        <v>3.0120481927710843E-2</v>
      </c>
    </row>
    <row r="117" spans="2:13" x14ac:dyDescent="0.2">
      <c r="B117" s="58" t="s">
        <v>103</v>
      </c>
      <c r="C117" s="78">
        <v>15</v>
      </c>
      <c r="D117" s="77" t="s">
        <v>279</v>
      </c>
      <c r="E117" s="79">
        <v>157</v>
      </c>
      <c r="F117" s="75">
        <v>33</v>
      </c>
      <c r="G117" s="75">
        <v>11</v>
      </c>
      <c r="H117" s="106">
        <f>(G117/F117)</f>
        <v>0.33333333333333331</v>
      </c>
      <c r="I117" s="75">
        <v>22</v>
      </c>
      <c r="J117" s="73">
        <f>E117/G117</f>
        <v>14.272727272727273</v>
      </c>
      <c r="K117" s="73">
        <f>E117/F117</f>
        <v>4.7575757575757578</v>
      </c>
      <c r="L117" s="7">
        <v>5693</v>
      </c>
      <c r="M117" s="70">
        <f>E117/L117</f>
        <v>2.7577727033198666E-2</v>
      </c>
    </row>
    <row r="118" spans="2:13" x14ac:dyDescent="0.2">
      <c r="B118" s="58" t="s">
        <v>74</v>
      </c>
      <c r="C118" s="78">
        <v>19</v>
      </c>
      <c r="D118" s="77" t="s">
        <v>283</v>
      </c>
      <c r="E118" s="79">
        <v>155</v>
      </c>
      <c r="F118" s="75">
        <v>328</v>
      </c>
      <c r="G118" s="75">
        <v>13</v>
      </c>
      <c r="H118" s="106">
        <f>(G118/F118)</f>
        <v>3.9634146341463415E-2</v>
      </c>
      <c r="I118" s="75">
        <v>315</v>
      </c>
      <c r="J118" s="73">
        <f>E118/G118</f>
        <v>11.923076923076923</v>
      </c>
      <c r="K118" s="73">
        <f>E118/F118</f>
        <v>0.47256097560975607</v>
      </c>
      <c r="L118" s="7">
        <v>5852</v>
      </c>
      <c r="M118" s="70">
        <f>E118/L118</f>
        <v>2.6486671223513329E-2</v>
      </c>
    </row>
    <row r="119" spans="2:13" x14ac:dyDescent="0.2">
      <c r="B119" s="58" t="s">
        <v>78</v>
      </c>
      <c r="C119" s="78">
        <v>27</v>
      </c>
      <c r="D119" s="77" t="s">
        <v>281</v>
      </c>
      <c r="E119" s="79">
        <v>161</v>
      </c>
      <c r="F119" s="75">
        <v>24</v>
      </c>
      <c r="G119" s="75">
        <v>8</v>
      </c>
      <c r="H119" s="106">
        <f>(G119/F119)</f>
        <v>0.33333333333333331</v>
      </c>
      <c r="I119" s="75">
        <v>16</v>
      </c>
      <c r="J119" s="73">
        <f>E119/G119</f>
        <v>20.125</v>
      </c>
      <c r="K119" s="73">
        <f>E119/F119</f>
        <v>6.708333333333333</v>
      </c>
      <c r="L119" s="7">
        <v>6085</v>
      </c>
      <c r="M119" s="70">
        <f>E119/L119</f>
        <v>2.6458504519309776E-2</v>
      </c>
    </row>
    <row r="120" spans="2:13" x14ac:dyDescent="0.2">
      <c r="B120" s="58" t="s">
        <v>74</v>
      </c>
      <c r="C120" s="78">
        <v>14</v>
      </c>
      <c r="D120" s="77" t="s">
        <v>289</v>
      </c>
      <c r="E120" s="79">
        <v>139</v>
      </c>
      <c r="F120" s="75">
        <v>326</v>
      </c>
      <c r="G120" s="75">
        <v>12</v>
      </c>
      <c r="H120" s="106">
        <f>(G120/F120)</f>
        <v>3.6809815950920248E-2</v>
      </c>
      <c r="I120" s="75">
        <v>314</v>
      </c>
      <c r="J120" s="73">
        <f>E120/G120</f>
        <v>11.583333333333334</v>
      </c>
      <c r="K120" s="73">
        <f>E120/F120</f>
        <v>0.42638036809815949</v>
      </c>
      <c r="L120" s="7">
        <v>5260</v>
      </c>
      <c r="M120" s="70">
        <f>E120/L120</f>
        <v>2.6425855513307984E-2</v>
      </c>
    </row>
    <row r="121" spans="2:13" x14ac:dyDescent="0.2">
      <c r="B121" s="58" t="s">
        <v>76</v>
      </c>
      <c r="C121" s="78">
        <v>7</v>
      </c>
      <c r="D121" s="77" t="s">
        <v>285</v>
      </c>
      <c r="E121" s="79">
        <v>166</v>
      </c>
      <c r="F121" s="75">
        <v>48</v>
      </c>
      <c r="G121" s="75">
        <v>22</v>
      </c>
      <c r="H121" s="106">
        <f>(G121/F121)</f>
        <v>0.45833333333333331</v>
      </c>
      <c r="I121" s="75">
        <v>26</v>
      </c>
      <c r="J121" s="73">
        <f>E121/G121</f>
        <v>7.5454545454545459</v>
      </c>
      <c r="K121" s="73">
        <f>E121/F121</f>
        <v>3.4583333333333335</v>
      </c>
      <c r="L121" s="7">
        <v>6605</v>
      </c>
      <c r="M121" s="70">
        <f>E121/L121</f>
        <v>2.5132475397426194E-2</v>
      </c>
    </row>
    <row r="122" spans="2:13" x14ac:dyDescent="0.2">
      <c r="B122" s="58" t="s">
        <v>74</v>
      </c>
      <c r="C122" s="78">
        <v>17</v>
      </c>
      <c r="D122" s="77" t="s">
        <v>284</v>
      </c>
      <c r="E122" s="79">
        <v>156</v>
      </c>
      <c r="F122" s="75">
        <v>350</v>
      </c>
      <c r="G122" s="75">
        <v>17</v>
      </c>
      <c r="H122" s="106">
        <f>(G122/F122)</f>
        <v>4.8571428571428571E-2</v>
      </c>
      <c r="I122" s="75">
        <v>333</v>
      </c>
      <c r="J122" s="73">
        <f>E122/G122</f>
        <v>9.1764705882352935</v>
      </c>
      <c r="K122" s="73">
        <f>E122/F122</f>
        <v>0.44571428571428573</v>
      </c>
      <c r="L122" s="7">
        <v>6234</v>
      </c>
      <c r="M122" s="70">
        <f>E122/L122</f>
        <v>2.5024061597690085E-2</v>
      </c>
    </row>
    <row r="123" spans="2:13" x14ac:dyDescent="0.2">
      <c r="B123" s="58" t="s">
        <v>74</v>
      </c>
      <c r="C123" s="78">
        <v>12</v>
      </c>
      <c r="D123" s="77" t="s">
        <v>291</v>
      </c>
      <c r="E123" s="79">
        <v>139</v>
      </c>
      <c r="F123" s="75">
        <v>353</v>
      </c>
      <c r="G123" s="75">
        <v>26</v>
      </c>
      <c r="H123" s="106">
        <f>(G123/F123)</f>
        <v>7.3654390934844188E-2</v>
      </c>
      <c r="I123" s="75">
        <v>327</v>
      </c>
      <c r="J123" s="73">
        <f>E123/G123</f>
        <v>5.3461538461538458</v>
      </c>
      <c r="K123" s="73">
        <f>E123/F123</f>
        <v>0.39376770538243627</v>
      </c>
      <c r="L123" s="7">
        <v>5838</v>
      </c>
      <c r="M123" s="70">
        <f>E123/L123</f>
        <v>2.3809523809523808E-2</v>
      </c>
    </row>
    <row r="124" spans="2:13" x14ac:dyDescent="0.2">
      <c r="B124" s="58" t="s">
        <v>103</v>
      </c>
      <c r="C124" s="78">
        <v>11</v>
      </c>
      <c r="D124" s="77" t="s">
        <v>287</v>
      </c>
      <c r="E124" s="79">
        <v>142</v>
      </c>
      <c r="F124" s="75">
        <v>43</v>
      </c>
      <c r="G124" s="75">
        <v>9</v>
      </c>
      <c r="H124" s="106">
        <f>(G124/F124)</f>
        <v>0.20930232558139536</v>
      </c>
      <c r="I124" s="75">
        <v>34</v>
      </c>
      <c r="J124" s="73">
        <f>E124/G124</f>
        <v>15.777777777777779</v>
      </c>
      <c r="K124" s="73">
        <f>E124/F124</f>
        <v>3.3023255813953489</v>
      </c>
      <c r="L124" s="7">
        <v>5976</v>
      </c>
      <c r="M124" s="70">
        <f>E124/L124</f>
        <v>2.3761713520749666E-2</v>
      </c>
    </row>
    <row r="125" spans="2:13" x14ac:dyDescent="0.2">
      <c r="B125" s="58" t="s">
        <v>106</v>
      </c>
      <c r="C125" s="78">
        <v>8</v>
      </c>
      <c r="D125" s="77" t="s">
        <v>288</v>
      </c>
      <c r="E125" s="79">
        <v>136</v>
      </c>
      <c r="F125" s="75">
        <v>18</v>
      </c>
      <c r="G125" s="75">
        <v>9</v>
      </c>
      <c r="H125" s="106">
        <f>(G125/F125)</f>
        <v>0.5</v>
      </c>
      <c r="I125" s="75">
        <v>9</v>
      </c>
      <c r="J125" s="73">
        <f>E125/G125</f>
        <v>15.111111111111111</v>
      </c>
      <c r="K125" s="73">
        <f>E125/F125</f>
        <v>7.5555555555555554</v>
      </c>
      <c r="L125" s="7">
        <v>5815</v>
      </c>
      <c r="M125" s="70">
        <f>E125/L125</f>
        <v>2.3387790197764404E-2</v>
      </c>
    </row>
    <row r="126" spans="2:13" x14ac:dyDescent="0.2">
      <c r="B126" s="58" t="s">
        <v>80</v>
      </c>
      <c r="C126" s="78">
        <v>4</v>
      </c>
      <c r="D126" s="77" t="s">
        <v>286</v>
      </c>
      <c r="E126" s="79">
        <v>133</v>
      </c>
      <c r="F126" s="75">
        <v>16</v>
      </c>
      <c r="G126" s="75">
        <v>8</v>
      </c>
      <c r="H126" s="106">
        <f>(G126/F126)</f>
        <v>0.5</v>
      </c>
      <c r="I126" s="75">
        <v>8</v>
      </c>
      <c r="J126" s="73">
        <f>E126/G126</f>
        <v>16.625</v>
      </c>
      <c r="K126" s="73">
        <f>E126/F126</f>
        <v>8.3125</v>
      </c>
      <c r="L126" s="7">
        <v>5715</v>
      </c>
      <c r="M126" s="70">
        <f>E126/L126</f>
        <v>2.3272090988626423E-2</v>
      </c>
    </row>
    <row r="127" spans="2:13" x14ac:dyDescent="0.2">
      <c r="B127" s="58" t="s">
        <v>99</v>
      </c>
      <c r="C127" s="78">
        <v>9</v>
      </c>
      <c r="D127" s="77" t="s">
        <v>290</v>
      </c>
      <c r="E127" s="79">
        <v>139</v>
      </c>
      <c r="F127" s="75">
        <v>14</v>
      </c>
      <c r="G127" s="75">
        <v>2</v>
      </c>
      <c r="H127" s="106">
        <f>(G127/F127)</f>
        <v>0.14285714285714285</v>
      </c>
      <c r="I127" s="75">
        <v>12</v>
      </c>
      <c r="J127" s="73">
        <f>E127/G127</f>
        <v>69.5</v>
      </c>
      <c r="K127" s="73">
        <f>E127/F127</f>
        <v>9.9285714285714288</v>
      </c>
      <c r="L127" s="7">
        <v>5981</v>
      </c>
      <c r="M127" s="70">
        <f>E127/L127</f>
        <v>2.3240260825948839E-2</v>
      </c>
    </row>
    <row r="128" spans="2:13" x14ac:dyDescent="0.2">
      <c r="B128" s="58" t="s">
        <v>202</v>
      </c>
      <c r="C128" s="78">
        <v>6</v>
      </c>
      <c r="D128" s="77" t="s">
        <v>292</v>
      </c>
      <c r="E128" s="79">
        <v>136</v>
      </c>
      <c r="F128" s="75">
        <v>19</v>
      </c>
      <c r="G128" s="75">
        <v>5</v>
      </c>
      <c r="H128" s="106">
        <f>(G128/F128)</f>
        <v>0.26315789473684209</v>
      </c>
      <c r="I128" s="75">
        <v>14</v>
      </c>
      <c r="J128" s="73">
        <f>E128/G128</f>
        <v>27.2</v>
      </c>
      <c r="K128" s="73">
        <f>E128/F128</f>
        <v>7.1578947368421053</v>
      </c>
      <c r="L128" s="7">
        <v>6665</v>
      </c>
      <c r="M128" s="70">
        <f>E128/L128</f>
        <v>2.0405101275318829E-2</v>
      </c>
    </row>
    <row r="129" spans="2:13" x14ac:dyDescent="0.2">
      <c r="B129" s="58" t="s">
        <v>74</v>
      </c>
      <c r="C129" s="78">
        <v>20</v>
      </c>
      <c r="D129" s="77" t="s">
        <v>295</v>
      </c>
      <c r="E129" s="79">
        <v>114</v>
      </c>
      <c r="F129" s="75">
        <v>350</v>
      </c>
      <c r="G129" s="75">
        <v>18</v>
      </c>
      <c r="H129" s="106">
        <f>(G129/F129)</f>
        <v>5.1428571428571428E-2</v>
      </c>
      <c r="I129" s="75">
        <v>332</v>
      </c>
      <c r="J129" s="73">
        <f>E129/G129</f>
        <v>6.333333333333333</v>
      </c>
      <c r="K129" s="73">
        <f>E129/F129</f>
        <v>0.32571428571428573</v>
      </c>
      <c r="L129" s="7">
        <v>5594</v>
      </c>
      <c r="M129" s="70">
        <f>E129/L129</f>
        <v>2.0378977475867002E-2</v>
      </c>
    </row>
    <row r="130" spans="2:13" x14ac:dyDescent="0.2">
      <c r="B130" s="58" t="s">
        <v>74</v>
      </c>
      <c r="C130" s="78">
        <v>18</v>
      </c>
      <c r="D130" s="77" t="s">
        <v>293</v>
      </c>
      <c r="E130" s="79">
        <v>126</v>
      </c>
      <c r="F130" s="75">
        <v>13</v>
      </c>
      <c r="G130" s="75">
        <v>5</v>
      </c>
      <c r="H130" s="106">
        <f>(G130/F130)</f>
        <v>0.38461538461538464</v>
      </c>
      <c r="I130" s="75">
        <v>8</v>
      </c>
      <c r="J130" s="73">
        <f>E130/G130</f>
        <v>25.2</v>
      </c>
      <c r="K130" s="73">
        <f>E130/F130</f>
        <v>9.6923076923076916</v>
      </c>
      <c r="L130" s="7">
        <v>6297</v>
      </c>
      <c r="M130" s="70">
        <f>E130/L130</f>
        <v>2.0009528346831826E-2</v>
      </c>
    </row>
    <row r="131" spans="2:13" x14ac:dyDescent="0.2">
      <c r="B131" s="58" t="s">
        <v>106</v>
      </c>
      <c r="C131" s="78">
        <v>7</v>
      </c>
      <c r="D131" s="77" t="s">
        <v>296</v>
      </c>
      <c r="E131" s="79">
        <v>98</v>
      </c>
      <c r="F131" s="75">
        <v>6</v>
      </c>
      <c r="G131" s="75">
        <v>2</v>
      </c>
      <c r="H131" s="106">
        <f>(G131/F131)</f>
        <v>0.33333333333333331</v>
      </c>
      <c r="I131" s="75">
        <v>4</v>
      </c>
      <c r="J131" s="73">
        <f>E131/G131</f>
        <v>49</v>
      </c>
      <c r="K131" s="73">
        <f>E131/F131</f>
        <v>16.333333333333332</v>
      </c>
      <c r="L131" s="7">
        <v>5382</v>
      </c>
      <c r="M131" s="70">
        <f>E131/L131</f>
        <v>1.8208844295800816E-2</v>
      </c>
    </row>
    <row r="132" spans="2:13" x14ac:dyDescent="0.2">
      <c r="B132" s="58" t="s">
        <v>74</v>
      </c>
      <c r="C132" s="78">
        <v>21</v>
      </c>
      <c r="D132" s="77" t="s">
        <v>300</v>
      </c>
      <c r="E132" s="79">
        <v>111</v>
      </c>
      <c r="F132" s="75">
        <v>350</v>
      </c>
      <c r="G132" s="75">
        <v>16</v>
      </c>
      <c r="H132" s="106">
        <f>(G132/F132)</f>
        <v>4.5714285714285714E-2</v>
      </c>
      <c r="I132" s="75">
        <v>334</v>
      </c>
      <c r="J132" s="73">
        <f>E132/G132</f>
        <v>6.9375</v>
      </c>
      <c r="K132" s="73">
        <f>E132/F132</f>
        <v>0.31714285714285712</v>
      </c>
      <c r="L132" s="7">
        <v>6146</v>
      </c>
      <c r="M132" s="70">
        <f>E132/L132</f>
        <v>1.8060527172144483E-2</v>
      </c>
    </row>
    <row r="133" spans="2:13" x14ac:dyDescent="0.2">
      <c r="B133" s="58" t="s">
        <v>80</v>
      </c>
      <c r="C133" s="78">
        <v>1</v>
      </c>
      <c r="D133" s="77" t="s">
        <v>294</v>
      </c>
      <c r="E133" s="79">
        <v>108</v>
      </c>
      <c r="F133" s="75">
        <v>32</v>
      </c>
      <c r="G133" s="75">
        <v>5</v>
      </c>
      <c r="H133" s="106">
        <f>(G133/F133)</f>
        <v>0.15625</v>
      </c>
      <c r="I133" s="75">
        <v>27</v>
      </c>
      <c r="J133" s="73">
        <f>E133/G133</f>
        <v>21.6</v>
      </c>
      <c r="K133" s="73">
        <f>E133/F133</f>
        <v>3.375</v>
      </c>
      <c r="L133" s="7">
        <v>5993</v>
      </c>
      <c r="M133" s="70">
        <f>E133/L133</f>
        <v>1.802102452861672E-2</v>
      </c>
    </row>
    <row r="134" spans="2:13" x14ac:dyDescent="0.2">
      <c r="B134" s="58" t="s">
        <v>74</v>
      </c>
      <c r="C134" s="78">
        <v>16</v>
      </c>
      <c r="D134" s="77" t="s">
        <v>301</v>
      </c>
      <c r="E134" s="79">
        <v>114</v>
      </c>
      <c r="F134" s="75">
        <v>350</v>
      </c>
      <c r="G134" s="75">
        <v>17</v>
      </c>
      <c r="H134" s="106">
        <f>(G134/F134)</f>
        <v>4.8571428571428571E-2</v>
      </c>
      <c r="I134" s="75">
        <v>333</v>
      </c>
      <c r="J134" s="73">
        <f>E134/G134</f>
        <v>6.7058823529411766</v>
      </c>
      <c r="K134" s="73">
        <f>E134/F134</f>
        <v>0.32571428571428573</v>
      </c>
      <c r="L134" s="7">
        <v>6391</v>
      </c>
      <c r="M134" s="70">
        <f>E134/L134</f>
        <v>1.7837584102644344E-2</v>
      </c>
    </row>
    <row r="135" spans="2:13" x14ac:dyDescent="0.2">
      <c r="B135" s="58" t="s">
        <v>99</v>
      </c>
      <c r="C135" s="78">
        <v>8</v>
      </c>
      <c r="D135" s="77" t="s">
        <v>298</v>
      </c>
      <c r="E135" s="79">
        <v>111</v>
      </c>
      <c r="F135" s="75">
        <v>33</v>
      </c>
      <c r="G135" s="75">
        <v>7</v>
      </c>
      <c r="H135" s="106">
        <f>(G135/F135)</f>
        <v>0.21212121212121213</v>
      </c>
      <c r="I135" s="75">
        <v>26</v>
      </c>
      <c r="J135" s="73">
        <f>E135/G135</f>
        <v>15.857142857142858</v>
      </c>
      <c r="K135" s="73">
        <f>E135/F135</f>
        <v>3.3636363636363638</v>
      </c>
      <c r="L135" s="7">
        <v>6461</v>
      </c>
      <c r="M135" s="70">
        <f>E135/L135</f>
        <v>1.7180003095496055E-2</v>
      </c>
    </row>
    <row r="136" spans="2:13" x14ac:dyDescent="0.2">
      <c r="B136" s="58" t="s">
        <v>112</v>
      </c>
      <c r="C136" s="78">
        <v>8</v>
      </c>
      <c r="D136" s="77" t="s">
        <v>297</v>
      </c>
      <c r="E136" s="79">
        <v>95</v>
      </c>
      <c r="F136" s="75">
        <v>26</v>
      </c>
      <c r="G136" s="75">
        <v>12</v>
      </c>
      <c r="H136" s="106">
        <f>(G136/F136)</f>
        <v>0.46153846153846156</v>
      </c>
      <c r="I136" s="75">
        <v>14</v>
      </c>
      <c r="J136" s="73">
        <f>E136/G136</f>
        <v>7.916666666666667</v>
      </c>
      <c r="K136" s="73">
        <f>E136/F136</f>
        <v>3.6538461538461537</v>
      </c>
      <c r="L136" s="7">
        <v>5817</v>
      </c>
      <c r="M136" s="70">
        <f>E136/L136</f>
        <v>1.6331442324222109E-2</v>
      </c>
    </row>
    <row r="137" spans="2:13" x14ac:dyDescent="0.2">
      <c r="B137" s="58" t="s">
        <v>112</v>
      </c>
      <c r="C137" s="78">
        <v>10</v>
      </c>
      <c r="D137" s="77" t="s">
        <v>303</v>
      </c>
      <c r="E137" s="79">
        <v>103</v>
      </c>
      <c r="F137" s="75">
        <v>36</v>
      </c>
      <c r="G137" s="75">
        <v>15</v>
      </c>
      <c r="H137" s="106">
        <f>(G137/F137)</f>
        <v>0.41666666666666669</v>
      </c>
      <c r="I137" s="75">
        <v>21</v>
      </c>
      <c r="J137" s="73">
        <f>E137/G137</f>
        <v>6.8666666666666663</v>
      </c>
      <c r="K137" s="73">
        <f>E137/F137</f>
        <v>2.8611111111111112</v>
      </c>
      <c r="L137" s="7">
        <v>6480</v>
      </c>
      <c r="M137" s="70">
        <f>E137/L137</f>
        <v>1.5895061728395062E-2</v>
      </c>
    </row>
    <row r="138" spans="2:13" x14ac:dyDescent="0.2">
      <c r="B138" s="58" t="s">
        <v>74</v>
      </c>
      <c r="C138" s="78">
        <v>10</v>
      </c>
      <c r="D138" s="77" t="s">
        <v>299</v>
      </c>
      <c r="E138" s="79">
        <v>91</v>
      </c>
      <c r="F138" s="75">
        <v>40</v>
      </c>
      <c r="G138" s="75">
        <v>13</v>
      </c>
      <c r="H138" s="106">
        <f>(G138/F138)</f>
        <v>0.32500000000000001</v>
      </c>
      <c r="I138" s="75">
        <v>27</v>
      </c>
      <c r="J138" s="73">
        <f>E138/G138</f>
        <v>7</v>
      </c>
      <c r="K138" s="73">
        <f>E138/F138</f>
        <v>2.2749999999999999</v>
      </c>
      <c r="L138" s="7">
        <v>6257</v>
      </c>
      <c r="M138" s="70">
        <f>E138/L138</f>
        <v>1.4543711043631133E-2</v>
      </c>
    </row>
    <row r="139" spans="2:13" x14ac:dyDescent="0.2">
      <c r="B139" s="58" t="s">
        <v>99</v>
      </c>
      <c r="C139" s="78">
        <v>10</v>
      </c>
      <c r="D139" s="77" t="s">
        <v>304</v>
      </c>
      <c r="E139" s="79">
        <v>81</v>
      </c>
      <c r="F139" s="75">
        <v>26</v>
      </c>
      <c r="G139" s="75">
        <v>10</v>
      </c>
      <c r="H139" s="106">
        <f>(G139/F139)</f>
        <v>0.38461538461538464</v>
      </c>
      <c r="I139" s="75">
        <v>16</v>
      </c>
      <c r="J139" s="73">
        <f>E139/G139</f>
        <v>8.1</v>
      </c>
      <c r="K139" s="73">
        <f>E139/F139</f>
        <v>3.1153846153846154</v>
      </c>
      <c r="L139" s="7">
        <v>5749</v>
      </c>
      <c r="M139" s="70">
        <f>E139/L139</f>
        <v>1.4089406853365802E-2</v>
      </c>
    </row>
    <row r="140" spans="2:13" x14ac:dyDescent="0.2">
      <c r="B140" s="58" t="s">
        <v>99</v>
      </c>
      <c r="C140" s="78">
        <v>14</v>
      </c>
      <c r="D140" s="77" t="s">
        <v>302</v>
      </c>
      <c r="E140" s="79">
        <v>81</v>
      </c>
      <c r="F140" s="75">
        <v>18</v>
      </c>
      <c r="G140" s="75">
        <v>1</v>
      </c>
      <c r="H140" s="106">
        <f>(G140/F140)</f>
        <v>5.5555555555555552E-2</v>
      </c>
      <c r="I140" s="75">
        <v>17</v>
      </c>
      <c r="J140" s="73">
        <f>E140/G140</f>
        <v>81</v>
      </c>
      <c r="K140" s="73">
        <f>E140/F140</f>
        <v>4.5</v>
      </c>
      <c r="L140" s="7">
        <v>6206</v>
      </c>
      <c r="M140" s="70">
        <f>E140/L140</f>
        <v>1.3051885272317112E-2</v>
      </c>
    </row>
    <row r="141" spans="2:13" x14ac:dyDescent="0.2">
      <c r="B141" s="58" t="s">
        <v>74</v>
      </c>
      <c r="C141" s="78">
        <v>15</v>
      </c>
      <c r="D141" s="77" t="s">
        <v>313</v>
      </c>
      <c r="E141" s="79">
        <v>86</v>
      </c>
      <c r="F141" s="75">
        <v>48</v>
      </c>
      <c r="G141" s="75">
        <v>12</v>
      </c>
      <c r="H141" s="106">
        <f>(G141/F141)</f>
        <v>0.25</v>
      </c>
      <c r="I141" s="75">
        <v>36</v>
      </c>
      <c r="J141" s="73">
        <f>E141/G141</f>
        <v>7.166666666666667</v>
      </c>
      <c r="K141" s="73">
        <f>E141/F141</f>
        <v>1.7916666666666667</v>
      </c>
      <c r="L141" s="7">
        <v>7154</v>
      </c>
      <c r="M141" s="70">
        <f>E141/L141</f>
        <v>1.2021246854906346E-2</v>
      </c>
    </row>
    <row r="142" spans="2:13" x14ac:dyDescent="0.2">
      <c r="B142" s="58" t="s">
        <v>112</v>
      </c>
      <c r="C142" s="78">
        <v>1</v>
      </c>
      <c r="D142" s="77" t="s">
        <v>306</v>
      </c>
      <c r="E142" s="79">
        <v>72</v>
      </c>
      <c r="F142" s="75">
        <v>41</v>
      </c>
      <c r="G142" s="75">
        <v>16</v>
      </c>
      <c r="H142" s="106">
        <f>(G142/F142)</f>
        <v>0.3902439024390244</v>
      </c>
      <c r="I142" s="75">
        <v>25</v>
      </c>
      <c r="J142" s="73">
        <f>E142/G142</f>
        <v>4.5</v>
      </c>
      <c r="K142" s="73">
        <f>E142/F142</f>
        <v>1.7560975609756098</v>
      </c>
      <c r="L142" s="7">
        <v>6158</v>
      </c>
      <c r="M142" s="70">
        <f>E142/L142</f>
        <v>1.1692107827216629E-2</v>
      </c>
    </row>
    <row r="143" spans="2:13" x14ac:dyDescent="0.2">
      <c r="B143" s="58" t="s">
        <v>112</v>
      </c>
      <c r="C143" s="78">
        <v>6</v>
      </c>
      <c r="D143" s="77" t="s">
        <v>307</v>
      </c>
      <c r="E143" s="79">
        <v>79</v>
      </c>
      <c r="F143" s="75">
        <v>33</v>
      </c>
      <c r="G143" s="75">
        <v>3</v>
      </c>
      <c r="H143" s="106">
        <f>(G143/F143)</f>
        <v>9.0909090909090912E-2</v>
      </c>
      <c r="I143" s="75">
        <v>30</v>
      </c>
      <c r="J143" s="73">
        <f>E143/G143</f>
        <v>26.333333333333332</v>
      </c>
      <c r="K143" s="73">
        <f>E143/F143</f>
        <v>2.393939393939394</v>
      </c>
      <c r="L143" s="7">
        <v>6964</v>
      </c>
      <c r="M143" s="70">
        <f>E143/L143</f>
        <v>1.1344055140723721E-2</v>
      </c>
    </row>
    <row r="144" spans="2:13" x14ac:dyDescent="0.2">
      <c r="B144" s="58" t="s">
        <v>99</v>
      </c>
      <c r="C144" s="78">
        <v>13</v>
      </c>
      <c r="D144" s="77" t="s">
        <v>305</v>
      </c>
      <c r="E144" s="79">
        <v>60</v>
      </c>
      <c r="F144" s="75">
        <v>9</v>
      </c>
      <c r="G144" s="75">
        <v>6</v>
      </c>
      <c r="H144" s="106">
        <f>(G144/F144)</f>
        <v>0.66666666666666663</v>
      </c>
      <c r="I144" s="75">
        <v>3</v>
      </c>
      <c r="J144" s="73">
        <f>E144/G144</f>
        <v>10</v>
      </c>
      <c r="K144" s="73">
        <f>E144/F144</f>
        <v>6.666666666666667</v>
      </c>
      <c r="L144" s="7">
        <v>5565</v>
      </c>
      <c r="M144" s="70">
        <f>E144/L144</f>
        <v>1.078167115902965E-2</v>
      </c>
    </row>
    <row r="145" spans="2:13" x14ac:dyDescent="0.2">
      <c r="B145" s="58" t="s">
        <v>74</v>
      </c>
      <c r="C145" s="78">
        <v>6</v>
      </c>
      <c r="D145" s="77" t="s">
        <v>317</v>
      </c>
      <c r="E145" s="79">
        <v>66</v>
      </c>
      <c r="F145" s="75">
        <v>351</v>
      </c>
      <c r="G145" s="75">
        <v>14</v>
      </c>
      <c r="H145" s="106">
        <f>(G145/F145)</f>
        <v>3.9886039886039885E-2</v>
      </c>
      <c r="I145" s="75">
        <v>337</v>
      </c>
      <c r="J145" s="73">
        <f>E145/G145</f>
        <v>4.7142857142857144</v>
      </c>
      <c r="K145" s="73">
        <f>E145/F145</f>
        <v>0.18803418803418803</v>
      </c>
      <c r="L145" s="7">
        <v>6153</v>
      </c>
      <c r="M145" s="70">
        <f>E145/L145</f>
        <v>1.0726474890297415E-2</v>
      </c>
    </row>
    <row r="146" spans="2:13" x14ac:dyDescent="0.2">
      <c r="B146" s="58" t="s">
        <v>74</v>
      </c>
      <c r="C146" s="78">
        <v>12</v>
      </c>
      <c r="D146" s="77" t="s">
        <v>308</v>
      </c>
      <c r="E146" s="79">
        <v>59</v>
      </c>
      <c r="F146" s="75">
        <v>18</v>
      </c>
      <c r="G146" s="75">
        <v>2</v>
      </c>
      <c r="H146" s="106">
        <f>(G146/F146)</f>
        <v>0.1111111111111111</v>
      </c>
      <c r="I146" s="75">
        <v>16</v>
      </c>
      <c r="J146" s="73">
        <f>E146/G146</f>
        <v>29.5</v>
      </c>
      <c r="K146" s="73">
        <f>E146/F146</f>
        <v>3.2777777777777777</v>
      </c>
      <c r="L146" s="7">
        <v>5838</v>
      </c>
      <c r="M146" s="70">
        <f>E146/L146</f>
        <v>1.0106200753682768E-2</v>
      </c>
    </row>
    <row r="147" spans="2:13" x14ac:dyDescent="0.2">
      <c r="B147" s="58" t="s">
        <v>135</v>
      </c>
      <c r="C147" s="78">
        <v>9</v>
      </c>
      <c r="D147" s="77" t="s">
        <v>309</v>
      </c>
      <c r="E147" s="79">
        <v>42</v>
      </c>
      <c r="F147" s="75">
        <v>21</v>
      </c>
      <c r="G147" s="75">
        <v>5</v>
      </c>
      <c r="H147" s="106">
        <f>(G147/F147)</f>
        <v>0.23809523809523808</v>
      </c>
      <c r="I147" s="75">
        <v>16</v>
      </c>
      <c r="J147" s="73">
        <f>E147/G147</f>
        <v>8.4</v>
      </c>
      <c r="K147" s="73">
        <f>E147/F147</f>
        <v>2</v>
      </c>
      <c r="L147" s="7">
        <v>4659</v>
      </c>
      <c r="M147" s="70">
        <f>E147/L147</f>
        <v>9.0148100450740502E-3</v>
      </c>
    </row>
    <row r="148" spans="2:13" x14ac:dyDescent="0.2">
      <c r="B148" s="58" t="s">
        <v>99</v>
      </c>
      <c r="C148" s="78">
        <v>41</v>
      </c>
      <c r="D148" s="77" t="s">
        <v>310</v>
      </c>
      <c r="E148" s="79">
        <v>55</v>
      </c>
      <c r="F148" s="75">
        <v>5</v>
      </c>
      <c r="G148" s="75">
        <v>3</v>
      </c>
      <c r="H148" s="106">
        <f>(G148/F148)</f>
        <v>0.6</v>
      </c>
      <c r="I148" s="75">
        <v>2</v>
      </c>
      <c r="J148" s="73">
        <f>E148/G148</f>
        <v>18.333333333333332</v>
      </c>
      <c r="K148" s="73">
        <f>E148/F148</f>
        <v>11</v>
      </c>
      <c r="L148" s="7">
        <v>6206</v>
      </c>
      <c r="M148" s="70">
        <f>E148/L148</f>
        <v>8.8623912342893976E-3</v>
      </c>
    </row>
    <row r="149" spans="2:13" x14ac:dyDescent="0.2">
      <c r="B149" s="58" t="s">
        <v>74</v>
      </c>
      <c r="C149" s="78">
        <v>3</v>
      </c>
      <c r="D149" s="77" t="s">
        <v>316</v>
      </c>
      <c r="E149" s="79">
        <v>59</v>
      </c>
      <c r="F149" s="75">
        <v>19</v>
      </c>
      <c r="G149" s="75">
        <v>5</v>
      </c>
      <c r="H149" s="106">
        <f>(G149/F149)</f>
        <v>0.26315789473684209</v>
      </c>
      <c r="I149" s="75">
        <v>14</v>
      </c>
      <c r="J149" s="73">
        <f>E149/G149</f>
        <v>11.8</v>
      </c>
      <c r="K149" s="73">
        <f>E149/F149</f>
        <v>3.1052631578947367</v>
      </c>
      <c r="L149" s="7">
        <v>7394</v>
      </c>
      <c r="M149" s="70">
        <f>E149/L149</f>
        <v>7.9794427914525283E-3</v>
      </c>
    </row>
    <row r="150" spans="2:13" x14ac:dyDescent="0.2">
      <c r="B150" s="58" t="s">
        <v>129</v>
      </c>
      <c r="C150" s="78">
        <v>5</v>
      </c>
      <c r="D150" s="77" t="s">
        <v>311</v>
      </c>
      <c r="E150" s="79">
        <v>48</v>
      </c>
      <c r="F150" s="75">
        <v>6</v>
      </c>
      <c r="G150" s="75">
        <v>1</v>
      </c>
      <c r="H150" s="106">
        <f>(G150/F150)</f>
        <v>0.16666666666666666</v>
      </c>
      <c r="I150" s="75">
        <v>5</v>
      </c>
      <c r="J150" s="73">
        <f>E150/G150</f>
        <v>48</v>
      </c>
      <c r="K150" s="73">
        <f>E150/F150</f>
        <v>8</v>
      </c>
      <c r="L150" s="7">
        <v>6098</v>
      </c>
      <c r="M150" s="70">
        <f>E150/L150</f>
        <v>7.8714332568055097E-3</v>
      </c>
    </row>
    <row r="151" spans="2:13" x14ac:dyDescent="0.2">
      <c r="B151" s="58" t="s">
        <v>99</v>
      </c>
      <c r="C151" s="78">
        <v>9</v>
      </c>
      <c r="D151" s="77" t="s">
        <v>312</v>
      </c>
      <c r="E151" s="79">
        <v>46</v>
      </c>
      <c r="F151" s="75">
        <v>12</v>
      </c>
      <c r="G151" s="75">
        <v>5</v>
      </c>
      <c r="H151" s="106">
        <f>(G151/F151)</f>
        <v>0.41666666666666669</v>
      </c>
      <c r="I151" s="75">
        <v>7</v>
      </c>
      <c r="J151" s="73">
        <f>E151/G151</f>
        <v>9.1999999999999993</v>
      </c>
      <c r="K151" s="73">
        <f>E151/F151</f>
        <v>3.8333333333333335</v>
      </c>
      <c r="L151" s="7">
        <v>5981</v>
      </c>
      <c r="M151" s="70">
        <f>E151/L151</f>
        <v>7.6910215682996158E-3</v>
      </c>
    </row>
    <row r="152" spans="2:13" x14ac:dyDescent="0.2">
      <c r="B152" s="58" t="s">
        <v>91</v>
      </c>
      <c r="C152" s="78">
        <v>3</v>
      </c>
      <c r="D152" s="77" t="s">
        <v>315</v>
      </c>
      <c r="E152" s="79">
        <v>48</v>
      </c>
      <c r="F152" s="75">
        <v>22</v>
      </c>
      <c r="G152" s="75">
        <v>5</v>
      </c>
      <c r="H152" s="106">
        <f>(G152/F152)</f>
        <v>0.22727272727272727</v>
      </c>
      <c r="I152" s="75">
        <v>17</v>
      </c>
      <c r="J152" s="73">
        <f>E152/G152</f>
        <v>9.6</v>
      </c>
      <c r="K152" s="73">
        <f>E152/F152</f>
        <v>2.1818181818181817</v>
      </c>
      <c r="L152" s="7">
        <v>6431</v>
      </c>
      <c r="M152" s="70">
        <f>E152/L152</f>
        <v>7.463846991136682E-3</v>
      </c>
    </row>
    <row r="153" spans="2:13" x14ac:dyDescent="0.2">
      <c r="B153" s="58" t="s">
        <v>121</v>
      </c>
      <c r="C153" s="78">
        <v>8</v>
      </c>
      <c r="D153" s="77" t="s">
        <v>314</v>
      </c>
      <c r="E153" s="79">
        <v>43</v>
      </c>
      <c r="F153" s="75">
        <v>33</v>
      </c>
      <c r="G153" s="75">
        <v>5</v>
      </c>
      <c r="H153" s="106">
        <f>(G153/F153)</f>
        <v>0.15151515151515152</v>
      </c>
      <c r="I153" s="75">
        <v>28</v>
      </c>
      <c r="J153" s="73">
        <f>E153/G153</f>
        <v>8.6</v>
      </c>
      <c r="K153" s="73">
        <f>E153/F153</f>
        <v>1.303030303030303</v>
      </c>
      <c r="L153" s="7">
        <v>5821</v>
      </c>
      <c r="M153" s="70">
        <f>E153/L153</f>
        <v>7.3870468991582205E-3</v>
      </c>
    </row>
    <row r="154" spans="2:13" x14ac:dyDescent="0.2">
      <c r="B154" s="58" t="s">
        <v>78</v>
      </c>
      <c r="C154" s="78">
        <v>7</v>
      </c>
      <c r="D154" s="77" t="s">
        <v>318</v>
      </c>
      <c r="E154" s="79">
        <v>42</v>
      </c>
      <c r="F154" s="75">
        <v>21</v>
      </c>
      <c r="G154" s="75">
        <v>5</v>
      </c>
      <c r="H154" s="106">
        <f>(G154/F154)</f>
        <v>0.23809523809523808</v>
      </c>
      <c r="I154" s="75">
        <v>16</v>
      </c>
      <c r="J154" s="73">
        <f>E154/G154</f>
        <v>8.4</v>
      </c>
      <c r="K154" s="73">
        <f>E154/F154</f>
        <v>2</v>
      </c>
      <c r="L154" s="7">
        <v>5871</v>
      </c>
      <c r="M154" s="70">
        <f>E154/L154</f>
        <v>7.1538068472151248E-3</v>
      </c>
    </row>
    <row r="155" spans="2:13" x14ac:dyDescent="0.2">
      <c r="B155" s="58" t="s">
        <v>99</v>
      </c>
      <c r="C155" s="78">
        <v>10</v>
      </c>
      <c r="D155" s="77" t="s">
        <v>319</v>
      </c>
      <c r="E155" s="79">
        <v>36</v>
      </c>
      <c r="F155" s="75">
        <v>14</v>
      </c>
      <c r="G155" s="75">
        <v>2</v>
      </c>
      <c r="H155" s="106">
        <f>(G155/F155)</f>
        <v>0.14285714285714285</v>
      </c>
      <c r="I155" s="75">
        <v>12</v>
      </c>
      <c r="J155" s="73">
        <f>E155/G155</f>
        <v>18</v>
      </c>
      <c r="K155" s="73">
        <f>E155/F155</f>
        <v>2.5714285714285716</v>
      </c>
      <c r="L155" s="7">
        <v>5749</v>
      </c>
      <c r="M155" s="70">
        <f>E155/L155</f>
        <v>6.2619586014959127E-3</v>
      </c>
    </row>
    <row r="156" spans="2:13" x14ac:dyDescent="0.2">
      <c r="B156" s="58" t="s">
        <v>106</v>
      </c>
      <c r="C156" s="78">
        <v>8</v>
      </c>
      <c r="D156" s="77" t="s">
        <v>320</v>
      </c>
      <c r="E156" s="79">
        <v>32</v>
      </c>
      <c r="F156" s="75">
        <v>31</v>
      </c>
      <c r="G156" s="75">
        <v>3</v>
      </c>
      <c r="H156" s="106">
        <f>(G156/F156)</f>
        <v>9.6774193548387094E-2</v>
      </c>
      <c r="I156" s="75">
        <v>28</v>
      </c>
      <c r="J156" s="73">
        <f>E156/G156</f>
        <v>10.666666666666666</v>
      </c>
      <c r="K156" s="73">
        <f>E156/F156</f>
        <v>1.032258064516129</v>
      </c>
      <c r="L156" s="7">
        <v>5815</v>
      </c>
      <c r="M156" s="70">
        <f>E156/L156</f>
        <v>5.5030094582975064E-3</v>
      </c>
    </row>
    <row r="157" spans="2:13" x14ac:dyDescent="0.2">
      <c r="B157" s="58" t="s">
        <v>112</v>
      </c>
      <c r="C157" s="78">
        <v>6</v>
      </c>
      <c r="D157" s="77" t="s">
        <v>331</v>
      </c>
      <c r="E157" s="79">
        <v>31</v>
      </c>
      <c r="F157" s="75">
        <v>140</v>
      </c>
      <c r="G157" s="75">
        <v>10</v>
      </c>
      <c r="H157" s="106">
        <f>(G157/F157)</f>
        <v>7.1428571428571425E-2</v>
      </c>
      <c r="I157" s="75">
        <v>130</v>
      </c>
      <c r="J157" s="73">
        <f>E157/G157</f>
        <v>3.1</v>
      </c>
      <c r="K157" s="73">
        <f>E157/F157</f>
        <v>0.22142857142857142</v>
      </c>
      <c r="L157" s="7">
        <v>6964</v>
      </c>
      <c r="M157" s="70">
        <f>E157/L157</f>
        <v>4.4514646754738657E-3</v>
      </c>
    </row>
    <row r="158" spans="2:13" x14ac:dyDescent="0.2">
      <c r="B158" s="58" t="s">
        <v>106</v>
      </c>
      <c r="C158" s="78">
        <v>13</v>
      </c>
      <c r="D158" s="77" t="s">
        <v>321</v>
      </c>
      <c r="E158" s="79">
        <v>23</v>
      </c>
      <c r="F158" s="75">
        <v>11</v>
      </c>
      <c r="G158" s="75">
        <v>5</v>
      </c>
      <c r="H158" s="106">
        <f>(G158/F158)</f>
        <v>0.45454545454545453</v>
      </c>
      <c r="I158" s="75">
        <v>6</v>
      </c>
      <c r="J158" s="73">
        <f>E158/G158</f>
        <v>4.5999999999999996</v>
      </c>
      <c r="K158" s="73">
        <f>E158/F158</f>
        <v>2.0909090909090908</v>
      </c>
      <c r="L158" s="7">
        <v>5195</v>
      </c>
      <c r="M158" s="70">
        <f>E158/L158</f>
        <v>4.4273339749759388E-3</v>
      </c>
    </row>
    <row r="159" spans="2:13" x14ac:dyDescent="0.2">
      <c r="B159" s="58" t="s">
        <v>74</v>
      </c>
      <c r="C159" s="78">
        <v>10</v>
      </c>
      <c r="D159" s="77" t="s">
        <v>322</v>
      </c>
      <c r="E159" s="79">
        <v>27</v>
      </c>
      <c r="F159" s="75">
        <v>19</v>
      </c>
      <c r="G159" s="75">
        <v>5</v>
      </c>
      <c r="H159" s="106">
        <f>(G159/F159)</f>
        <v>0.26315789473684209</v>
      </c>
      <c r="I159" s="75">
        <v>14</v>
      </c>
      <c r="J159" s="73">
        <f>E159/G159</f>
        <v>5.4</v>
      </c>
      <c r="K159" s="73">
        <f>E159/F159</f>
        <v>1.4210526315789473</v>
      </c>
      <c r="L159" s="7">
        <v>6257</v>
      </c>
      <c r="M159" s="70">
        <f>E159/L159</f>
        <v>4.3151670129455014E-3</v>
      </c>
    </row>
    <row r="160" spans="2:13" x14ac:dyDescent="0.2">
      <c r="B160" s="58" t="s">
        <v>99</v>
      </c>
      <c r="C160" s="78">
        <v>6</v>
      </c>
      <c r="D160" s="77" t="s">
        <v>327</v>
      </c>
      <c r="E160" s="79">
        <v>26</v>
      </c>
      <c r="F160" s="75">
        <v>40</v>
      </c>
      <c r="G160" s="75">
        <v>4</v>
      </c>
      <c r="H160" s="106">
        <f>(G160/F160)</f>
        <v>0.1</v>
      </c>
      <c r="I160" s="75">
        <v>36</v>
      </c>
      <c r="J160" s="73">
        <f>E160/G160</f>
        <v>6.5</v>
      </c>
      <c r="K160" s="73">
        <f>E160/F160</f>
        <v>0.65</v>
      </c>
      <c r="L160" s="7">
        <v>6141</v>
      </c>
      <c r="M160" s="70">
        <f>E160/L160</f>
        <v>4.2338381371112193E-3</v>
      </c>
    </row>
    <row r="161" spans="2:13" x14ac:dyDescent="0.2">
      <c r="B161" s="58" t="s">
        <v>106</v>
      </c>
      <c r="C161" s="78">
        <v>3</v>
      </c>
      <c r="D161" s="77" t="s">
        <v>323</v>
      </c>
      <c r="E161" s="79">
        <v>18</v>
      </c>
      <c r="F161" s="75">
        <v>16</v>
      </c>
      <c r="G161" s="75">
        <v>2</v>
      </c>
      <c r="H161" s="106">
        <f>(G161/F161)</f>
        <v>0.125</v>
      </c>
      <c r="I161" s="75">
        <v>14</v>
      </c>
      <c r="J161" s="73">
        <f>E161/G161</f>
        <v>9</v>
      </c>
      <c r="K161" s="73">
        <f>E161/F161</f>
        <v>1.125</v>
      </c>
      <c r="L161" s="7">
        <v>4487</v>
      </c>
      <c r="M161" s="70">
        <f>E161/L161</f>
        <v>4.0115890349899713E-3</v>
      </c>
    </row>
    <row r="162" spans="2:13" x14ac:dyDescent="0.2">
      <c r="B162" s="58" t="s">
        <v>106</v>
      </c>
      <c r="C162" s="78">
        <v>9</v>
      </c>
      <c r="D162" s="77" t="s">
        <v>324</v>
      </c>
      <c r="E162" s="79">
        <v>24</v>
      </c>
      <c r="F162" s="75">
        <v>9</v>
      </c>
      <c r="G162" s="75">
        <v>4</v>
      </c>
      <c r="H162" s="106">
        <f>(G162/F162)</f>
        <v>0.44444444444444442</v>
      </c>
      <c r="I162" s="75">
        <v>5</v>
      </c>
      <c r="J162" s="73">
        <f>E162/G162</f>
        <v>6</v>
      </c>
      <c r="K162" s="73">
        <f>E162/F162</f>
        <v>2.6666666666666665</v>
      </c>
      <c r="L162" s="7">
        <v>6103</v>
      </c>
      <c r="M162" s="70">
        <f>E162/L162</f>
        <v>3.9324922169424875E-3</v>
      </c>
    </row>
    <row r="163" spans="2:13" x14ac:dyDescent="0.2">
      <c r="B163" s="58" t="s">
        <v>78</v>
      </c>
      <c r="C163" s="78">
        <v>11</v>
      </c>
      <c r="D163" s="77" t="s">
        <v>325</v>
      </c>
      <c r="E163" s="79">
        <v>20</v>
      </c>
      <c r="F163" s="75">
        <v>8</v>
      </c>
      <c r="G163" s="75">
        <v>2</v>
      </c>
      <c r="H163" s="106">
        <f>(G163/F163)</f>
        <v>0.25</v>
      </c>
      <c r="I163" s="75">
        <v>6</v>
      </c>
      <c r="J163" s="73">
        <f>E163/G163</f>
        <v>10</v>
      </c>
      <c r="K163" s="73">
        <f>E163/F163</f>
        <v>2.5</v>
      </c>
      <c r="L163" s="7">
        <v>5448</v>
      </c>
      <c r="M163" s="70">
        <f>E163/L163</f>
        <v>3.6710719530102789E-3</v>
      </c>
    </row>
    <row r="164" spans="2:13" x14ac:dyDescent="0.2">
      <c r="B164" s="58" t="s">
        <v>78</v>
      </c>
      <c r="C164" s="78">
        <v>17</v>
      </c>
      <c r="D164" s="77" t="s">
        <v>326</v>
      </c>
      <c r="E164" s="79">
        <v>19</v>
      </c>
      <c r="F164" s="75">
        <v>10</v>
      </c>
      <c r="G164" s="75">
        <v>2</v>
      </c>
      <c r="H164" s="106">
        <f>(G164/F164)</f>
        <v>0.2</v>
      </c>
      <c r="I164" s="75">
        <v>8</v>
      </c>
      <c r="J164" s="73">
        <f>E164/G164</f>
        <v>9.5</v>
      </c>
      <c r="K164" s="73">
        <f>E164/F164</f>
        <v>1.9</v>
      </c>
      <c r="L164" s="7">
        <v>5448</v>
      </c>
      <c r="M164" s="70">
        <f>E164/L164</f>
        <v>3.4875183553597653E-3</v>
      </c>
    </row>
    <row r="165" spans="2:13" x14ac:dyDescent="0.2">
      <c r="B165" s="58" t="s">
        <v>99</v>
      </c>
      <c r="C165" s="78">
        <v>16</v>
      </c>
      <c r="D165" s="77" t="s">
        <v>328</v>
      </c>
      <c r="E165" s="79">
        <v>17</v>
      </c>
      <c r="F165" s="75">
        <v>6</v>
      </c>
      <c r="G165" s="75">
        <v>3</v>
      </c>
      <c r="H165" s="106">
        <f>(G165/F165)</f>
        <v>0.5</v>
      </c>
      <c r="I165" s="75">
        <v>3</v>
      </c>
      <c r="J165" s="73">
        <f>E165/G165</f>
        <v>5.666666666666667</v>
      </c>
      <c r="K165" s="73">
        <f>E165/F165</f>
        <v>2.8333333333333335</v>
      </c>
      <c r="L165" s="7">
        <v>5808</v>
      </c>
      <c r="M165" s="70">
        <f>E165/L165</f>
        <v>2.9269972451790634E-3</v>
      </c>
    </row>
    <row r="166" spans="2:13" x14ac:dyDescent="0.2">
      <c r="B166" s="58" t="s">
        <v>175</v>
      </c>
      <c r="C166" s="78">
        <v>11</v>
      </c>
      <c r="D166" s="77" t="s">
        <v>329</v>
      </c>
      <c r="E166" s="79">
        <v>15</v>
      </c>
      <c r="F166" s="75">
        <v>14</v>
      </c>
      <c r="G166" s="75">
        <v>5</v>
      </c>
      <c r="H166" s="106">
        <f>(G166/F166)</f>
        <v>0.35714285714285715</v>
      </c>
      <c r="I166" s="75">
        <v>9</v>
      </c>
      <c r="J166" s="73">
        <f>E166/G166</f>
        <v>3</v>
      </c>
      <c r="K166" s="73">
        <f>E166/F166</f>
        <v>1.0714285714285714</v>
      </c>
      <c r="L166" s="7">
        <v>5173</v>
      </c>
      <c r="M166" s="70">
        <f>E166/L166</f>
        <v>2.8996713705780009E-3</v>
      </c>
    </row>
    <row r="167" spans="2:13" x14ac:dyDescent="0.2">
      <c r="B167" s="58" t="s">
        <v>74</v>
      </c>
      <c r="C167" s="78">
        <v>15</v>
      </c>
      <c r="D167" s="77" t="s">
        <v>330</v>
      </c>
      <c r="E167" s="79">
        <v>19</v>
      </c>
      <c r="F167" s="75">
        <v>8</v>
      </c>
      <c r="G167" s="75">
        <v>2</v>
      </c>
      <c r="H167" s="106">
        <f>(G167/F167)</f>
        <v>0.25</v>
      </c>
      <c r="I167" s="75">
        <v>6</v>
      </c>
      <c r="J167" s="73">
        <f>E167/G167</f>
        <v>9.5</v>
      </c>
      <c r="K167" s="73">
        <f>E167/F167</f>
        <v>2.375</v>
      </c>
      <c r="L167" s="7">
        <v>7154</v>
      </c>
      <c r="M167" s="70">
        <f>E167/L167</f>
        <v>2.6558568632932627E-3</v>
      </c>
    </row>
    <row r="168" spans="2:13" x14ac:dyDescent="0.2">
      <c r="B168" s="58" t="s">
        <v>74</v>
      </c>
      <c r="C168" s="78">
        <v>2</v>
      </c>
      <c r="D168" s="77" t="s">
        <v>332</v>
      </c>
      <c r="E168" s="79">
        <v>17</v>
      </c>
      <c r="F168" s="75">
        <v>8</v>
      </c>
      <c r="G168" s="75">
        <v>5</v>
      </c>
      <c r="H168" s="106">
        <f>(G168/F168)</f>
        <v>0.625</v>
      </c>
      <c r="I168" s="75">
        <v>3</v>
      </c>
      <c r="J168" s="73">
        <f>E168/G168</f>
        <v>3.4</v>
      </c>
      <c r="K168" s="73">
        <f>E168/F168</f>
        <v>2.125</v>
      </c>
      <c r="L168" s="7">
        <v>7187</v>
      </c>
      <c r="M168" s="70">
        <f>E168/L168</f>
        <v>2.3653819396131904E-3</v>
      </c>
    </row>
    <row r="169" spans="2:13" x14ac:dyDescent="0.2">
      <c r="B169" s="58" t="s">
        <v>76</v>
      </c>
      <c r="C169" s="78">
        <v>5</v>
      </c>
      <c r="D169" s="77" t="s">
        <v>333</v>
      </c>
      <c r="E169" s="79">
        <v>16</v>
      </c>
      <c r="F169" s="75">
        <v>27</v>
      </c>
      <c r="G169" s="75">
        <v>4</v>
      </c>
      <c r="H169" s="106">
        <f>(G169/F169)</f>
        <v>0.14814814814814814</v>
      </c>
      <c r="I169" s="75">
        <v>23</v>
      </c>
      <c r="J169" s="73">
        <f>E169/G169</f>
        <v>4</v>
      </c>
      <c r="K169" s="73">
        <f>E169/F169</f>
        <v>0.59259259259259256</v>
      </c>
      <c r="L169" s="7">
        <v>6895</v>
      </c>
      <c r="M169" s="70">
        <f>E169/L169</f>
        <v>2.320522117476432E-3</v>
      </c>
    </row>
    <row r="170" spans="2:13" x14ac:dyDescent="0.2">
      <c r="B170" s="58" t="s">
        <v>99</v>
      </c>
      <c r="C170" s="78">
        <v>14</v>
      </c>
      <c r="D170" s="77" t="s">
        <v>335</v>
      </c>
      <c r="E170" s="79">
        <v>12</v>
      </c>
      <c r="F170" s="75">
        <v>30</v>
      </c>
      <c r="G170" s="75">
        <v>3</v>
      </c>
      <c r="H170" s="106">
        <f>(G170/F170)</f>
        <v>0.1</v>
      </c>
      <c r="I170" s="75">
        <v>27</v>
      </c>
      <c r="J170" s="73">
        <f>E170/G170</f>
        <v>4</v>
      </c>
      <c r="K170" s="73">
        <f>E170/F170</f>
        <v>0.4</v>
      </c>
      <c r="L170" s="7">
        <v>6206</v>
      </c>
      <c r="M170" s="70">
        <f>E170/L170</f>
        <v>1.9336126329358686E-3</v>
      </c>
    </row>
    <row r="171" spans="2:13" x14ac:dyDescent="0.2">
      <c r="B171" s="58" t="s">
        <v>93</v>
      </c>
      <c r="C171" s="78">
        <v>5</v>
      </c>
      <c r="D171" s="77" t="s">
        <v>334</v>
      </c>
      <c r="E171" s="79">
        <v>11</v>
      </c>
      <c r="F171" s="75">
        <v>7</v>
      </c>
      <c r="G171" s="75">
        <v>1</v>
      </c>
      <c r="H171" s="106">
        <f>(G171/F171)</f>
        <v>0.14285714285714285</v>
      </c>
      <c r="I171" s="75">
        <v>6</v>
      </c>
      <c r="J171" s="73">
        <f>E171/G171</f>
        <v>11</v>
      </c>
      <c r="K171" s="73">
        <f>E171/F171</f>
        <v>1.5714285714285714</v>
      </c>
      <c r="L171" s="7">
        <v>6032</v>
      </c>
      <c r="M171" s="70">
        <f>E171/L171</f>
        <v>1.823607427055703E-3</v>
      </c>
    </row>
    <row r="172" spans="2:13" x14ac:dyDescent="0.2">
      <c r="B172" s="59" t="s">
        <v>82</v>
      </c>
      <c r="C172" s="85">
        <v>2</v>
      </c>
      <c r="D172" s="84" t="s">
        <v>336</v>
      </c>
      <c r="E172" s="79">
        <v>6</v>
      </c>
      <c r="F172" s="75">
        <v>4</v>
      </c>
      <c r="G172" s="75">
        <v>1</v>
      </c>
      <c r="H172" s="106">
        <f>(G172/F172)</f>
        <v>0.25</v>
      </c>
      <c r="I172" s="75">
        <v>3</v>
      </c>
      <c r="J172" s="73">
        <f>E172/G172</f>
        <v>6</v>
      </c>
      <c r="K172" s="73">
        <f>E172/F172</f>
        <v>1.5</v>
      </c>
      <c r="L172" s="7">
        <v>5921</v>
      </c>
      <c r="M172" s="70">
        <f>E172/L172</f>
        <v>1.0133423408208073E-3</v>
      </c>
    </row>
    <row r="173" spans="2:13" x14ac:dyDescent="0.2">
      <c r="B173" s="60" t="s">
        <v>93</v>
      </c>
      <c r="C173" s="83">
        <v>6</v>
      </c>
      <c r="D173" s="82" t="s">
        <v>337</v>
      </c>
      <c r="E173" s="79">
        <v>5</v>
      </c>
      <c r="F173" s="75">
        <v>9</v>
      </c>
      <c r="G173" s="75">
        <v>2</v>
      </c>
      <c r="H173" s="106">
        <f>(G173/F173)</f>
        <v>0.22222222222222221</v>
      </c>
      <c r="I173" s="75">
        <v>7</v>
      </c>
      <c r="J173" s="73">
        <f>E173/G173</f>
        <v>2.5</v>
      </c>
      <c r="K173" s="73">
        <f>E173/F173</f>
        <v>0.55555555555555558</v>
      </c>
      <c r="L173" s="7">
        <v>5901</v>
      </c>
      <c r="M173" s="70">
        <f>E173/L173</f>
        <v>8.473140145738011E-4</v>
      </c>
    </row>
    <row r="174" spans="2:13" s="6" customFormat="1" x14ac:dyDescent="0.2">
      <c r="B174" s="58" t="s">
        <v>99</v>
      </c>
      <c r="C174" s="78">
        <v>11</v>
      </c>
      <c r="D174" s="77" t="s">
        <v>338</v>
      </c>
      <c r="E174" s="79">
        <v>5</v>
      </c>
      <c r="F174" s="75">
        <v>2</v>
      </c>
      <c r="G174" s="75">
        <v>1</v>
      </c>
      <c r="H174" s="106">
        <f>(G174/F174)</f>
        <v>0.5</v>
      </c>
      <c r="I174" s="75">
        <v>1</v>
      </c>
      <c r="J174" s="73">
        <f>E174/G174</f>
        <v>5</v>
      </c>
      <c r="K174" s="73">
        <f>E174/F174</f>
        <v>2.5</v>
      </c>
      <c r="L174" s="7">
        <v>6135</v>
      </c>
      <c r="M174" s="70">
        <f>E174/L174</f>
        <v>8.1499592502037486E-4</v>
      </c>
    </row>
    <row r="175" spans="2:13" s="6" customFormat="1" x14ac:dyDescent="0.2">
      <c r="B175" s="58" t="s">
        <v>161</v>
      </c>
      <c r="C175" s="78">
        <v>4</v>
      </c>
      <c r="D175" s="77" t="s">
        <v>339</v>
      </c>
      <c r="E175" s="79">
        <v>5</v>
      </c>
      <c r="F175" s="75">
        <v>36</v>
      </c>
      <c r="G175" s="75">
        <v>3</v>
      </c>
      <c r="H175" s="106">
        <f>(G175/F175)</f>
        <v>8.3333333333333329E-2</v>
      </c>
      <c r="I175" s="75">
        <v>33</v>
      </c>
      <c r="J175" s="73">
        <f>E175/G175</f>
        <v>1.6666666666666667</v>
      </c>
      <c r="K175" s="73">
        <f>E175/F175</f>
        <v>0.1388888888888889</v>
      </c>
      <c r="L175" s="7">
        <v>6443</v>
      </c>
      <c r="M175" s="70">
        <f>E175/L175</f>
        <v>7.7603600807077443E-4</v>
      </c>
    </row>
    <row r="176" spans="2:13" s="6" customFormat="1" x14ac:dyDescent="0.2">
      <c r="B176" s="61" t="s">
        <v>106</v>
      </c>
      <c r="C176" s="78">
        <v>11</v>
      </c>
      <c r="D176" s="77" t="s">
        <v>340</v>
      </c>
      <c r="E176" s="79">
        <v>3</v>
      </c>
      <c r="F176" s="75">
        <v>10</v>
      </c>
      <c r="G176" s="75">
        <v>2</v>
      </c>
      <c r="H176" s="106">
        <f>(G176/F176)</f>
        <v>0.2</v>
      </c>
      <c r="I176" s="75">
        <v>8</v>
      </c>
      <c r="J176" s="73">
        <f>E176/G176</f>
        <v>1.5</v>
      </c>
      <c r="K176" s="73">
        <f>E176/F176</f>
        <v>0.3</v>
      </c>
      <c r="L176" s="7">
        <v>4436</v>
      </c>
      <c r="M176" s="70">
        <f>E176/L176</f>
        <v>6.7628494138863846E-4</v>
      </c>
    </row>
    <row r="177" spans="2:13" s="6" customFormat="1" x14ac:dyDescent="0.2">
      <c r="B177" s="62" t="s">
        <v>74</v>
      </c>
      <c r="C177" s="63">
        <v>15</v>
      </c>
      <c r="D177" s="62" t="s">
        <v>342</v>
      </c>
      <c r="E177" s="81">
        <v>4</v>
      </c>
      <c r="F177" s="80">
        <v>336</v>
      </c>
      <c r="G177" s="80">
        <v>3</v>
      </c>
      <c r="H177" s="107">
        <f>(G177/F177)</f>
        <v>8.9285714285714281E-3</v>
      </c>
      <c r="I177" s="80">
        <v>333</v>
      </c>
      <c r="J177" s="73">
        <f>E177/G177</f>
        <v>1.3333333333333333</v>
      </c>
      <c r="K177" s="73">
        <f>E177/F177</f>
        <v>1.1904761904761904E-2</v>
      </c>
      <c r="L177" s="7">
        <v>7154</v>
      </c>
      <c r="M177" s="70">
        <f>E177/L177</f>
        <v>5.5912776069331842E-4</v>
      </c>
    </row>
    <row r="178" spans="2:13" s="6" customFormat="1" x14ac:dyDescent="0.2">
      <c r="B178" s="58" t="s">
        <v>112</v>
      </c>
      <c r="C178" s="78">
        <v>11</v>
      </c>
      <c r="D178" s="77" t="s">
        <v>341</v>
      </c>
      <c r="E178" s="79">
        <v>2</v>
      </c>
      <c r="F178" s="75">
        <v>11</v>
      </c>
      <c r="G178" s="75">
        <v>1</v>
      </c>
      <c r="H178" s="106">
        <f>(G178/F178)</f>
        <v>9.0909090909090912E-2</v>
      </c>
      <c r="I178" s="75">
        <v>10</v>
      </c>
      <c r="J178" s="73">
        <f>E178/G178</f>
        <v>2</v>
      </c>
      <c r="K178" s="73">
        <f>E178/F178</f>
        <v>0.18181818181818182</v>
      </c>
      <c r="L178" s="7">
        <v>6497</v>
      </c>
      <c r="M178" s="70">
        <f>E178/L178</f>
        <v>3.0783438510081576E-4</v>
      </c>
    </row>
    <row r="179" spans="2:13" s="6" customFormat="1" x14ac:dyDescent="0.2">
      <c r="B179" s="61" t="s">
        <v>103</v>
      </c>
      <c r="C179" s="78">
        <v>1</v>
      </c>
      <c r="D179" s="77" t="s">
        <v>343</v>
      </c>
      <c r="E179" s="76" t="s">
        <v>55</v>
      </c>
      <c r="F179" s="75">
        <v>2</v>
      </c>
      <c r="G179" s="75">
        <v>0</v>
      </c>
      <c r="H179" s="106">
        <f>(G179/F179)</f>
        <v>0</v>
      </c>
      <c r="I179" s="75">
        <v>2</v>
      </c>
      <c r="J179" s="74" t="s">
        <v>55</v>
      </c>
      <c r="K179" s="73">
        <v>0</v>
      </c>
      <c r="L179" s="7">
        <v>4735</v>
      </c>
      <c r="M179" s="70">
        <v>0</v>
      </c>
    </row>
    <row r="180" spans="2:13" s="6" customFormat="1" x14ac:dyDescent="0.2">
      <c r="B180" s="61" t="s">
        <v>78</v>
      </c>
      <c r="C180" s="78">
        <v>21</v>
      </c>
      <c r="D180" s="77" t="s">
        <v>344</v>
      </c>
      <c r="E180" s="76" t="s">
        <v>55</v>
      </c>
      <c r="F180" s="75">
        <v>8</v>
      </c>
      <c r="G180" s="75">
        <v>0</v>
      </c>
      <c r="H180" s="106">
        <f>(G180/F180)</f>
        <v>0</v>
      </c>
      <c r="I180" s="75">
        <v>8</v>
      </c>
      <c r="J180" s="74" t="s">
        <v>55</v>
      </c>
      <c r="K180" s="73">
        <v>0</v>
      </c>
      <c r="L180" s="7">
        <v>4917</v>
      </c>
      <c r="M180" s="70">
        <v>0</v>
      </c>
    </row>
    <row r="181" spans="2:13" s="6" customFormat="1" x14ac:dyDescent="0.2">
      <c r="B181" s="61" t="s">
        <v>161</v>
      </c>
      <c r="C181" s="78">
        <v>3</v>
      </c>
      <c r="D181" s="77" t="s">
        <v>345</v>
      </c>
      <c r="E181" s="76" t="s">
        <v>55</v>
      </c>
      <c r="F181" s="75">
        <v>1</v>
      </c>
      <c r="G181" s="75">
        <v>0</v>
      </c>
      <c r="H181" s="106">
        <f>(G181/F181)</f>
        <v>0</v>
      </c>
      <c r="I181" s="75">
        <v>1</v>
      </c>
      <c r="J181" s="74" t="s">
        <v>55</v>
      </c>
      <c r="K181" s="73">
        <v>0</v>
      </c>
      <c r="L181" s="7">
        <v>5603</v>
      </c>
      <c r="M181" s="70">
        <v>0</v>
      </c>
    </row>
    <row r="182" spans="2:13" s="6" customFormat="1" x14ac:dyDescent="0.2">
      <c r="B182" s="64" t="s">
        <v>106</v>
      </c>
      <c r="C182" s="65">
        <v>11</v>
      </c>
      <c r="D182" s="64" t="s">
        <v>346</v>
      </c>
      <c r="E182" s="72" t="s">
        <v>55</v>
      </c>
      <c r="F182" s="72" t="s">
        <v>55</v>
      </c>
      <c r="G182" s="72" t="s">
        <v>55</v>
      </c>
      <c r="H182" s="108" t="s">
        <v>55</v>
      </c>
      <c r="I182" s="72" t="s">
        <v>55</v>
      </c>
      <c r="J182" s="72" t="s">
        <v>55</v>
      </c>
      <c r="K182" s="72" t="s">
        <v>55</v>
      </c>
      <c r="L182" s="71">
        <v>4436</v>
      </c>
      <c r="M182" s="70">
        <v>0</v>
      </c>
    </row>
    <row r="183" spans="2:13" s="6" customFormat="1" x14ac:dyDescent="0.2">
      <c r="B183" s="64" t="s">
        <v>99</v>
      </c>
      <c r="C183" s="65">
        <v>6</v>
      </c>
      <c r="D183" s="64" t="s">
        <v>347</v>
      </c>
      <c r="E183" s="72" t="s">
        <v>55</v>
      </c>
      <c r="F183" s="72" t="s">
        <v>55</v>
      </c>
      <c r="G183" s="72" t="s">
        <v>55</v>
      </c>
      <c r="H183" s="108" t="s">
        <v>55</v>
      </c>
      <c r="I183" s="72" t="s">
        <v>55</v>
      </c>
      <c r="J183" s="72" t="s">
        <v>55</v>
      </c>
      <c r="K183" s="72" t="s">
        <v>55</v>
      </c>
      <c r="L183" s="71">
        <v>6141</v>
      </c>
      <c r="M183" s="70">
        <v>0</v>
      </c>
    </row>
    <row r="184" spans="2:13" s="6" customFormat="1" x14ac:dyDescent="0.2">
      <c r="B184" s="64" t="s">
        <v>99</v>
      </c>
      <c r="C184" s="65">
        <v>8</v>
      </c>
      <c r="D184" s="64" t="s">
        <v>348</v>
      </c>
      <c r="E184" s="72" t="s">
        <v>55</v>
      </c>
      <c r="F184" s="72" t="s">
        <v>55</v>
      </c>
      <c r="G184" s="72" t="s">
        <v>55</v>
      </c>
      <c r="H184" s="108" t="s">
        <v>55</v>
      </c>
      <c r="I184" s="72" t="s">
        <v>55</v>
      </c>
      <c r="J184" s="72" t="s">
        <v>55</v>
      </c>
      <c r="K184" s="72" t="s">
        <v>55</v>
      </c>
      <c r="L184" s="71">
        <v>6461</v>
      </c>
      <c r="M184" s="70">
        <v>0</v>
      </c>
    </row>
    <row r="185" spans="2:13" s="6" customFormat="1" x14ac:dyDescent="0.2">
      <c r="B185" s="64" t="s">
        <v>135</v>
      </c>
      <c r="C185" s="65">
        <v>10</v>
      </c>
      <c r="D185" s="64" t="s">
        <v>349</v>
      </c>
      <c r="E185" s="72" t="s">
        <v>55</v>
      </c>
      <c r="F185" s="72" t="s">
        <v>55</v>
      </c>
      <c r="G185" s="72" t="s">
        <v>55</v>
      </c>
      <c r="H185" s="108" t="s">
        <v>55</v>
      </c>
      <c r="I185" s="72" t="s">
        <v>55</v>
      </c>
      <c r="J185" s="72" t="s">
        <v>55</v>
      </c>
      <c r="K185" s="72" t="s">
        <v>55</v>
      </c>
      <c r="L185" s="71">
        <v>6037</v>
      </c>
      <c r="M185" s="70">
        <v>0</v>
      </c>
    </row>
    <row r="186" spans="2:13" s="6" customFormat="1" x14ac:dyDescent="0.2">
      <c r="B186" s="64" t="s">
        <v>248</v>
      </c>
      <c r="C186" s="65">
        <v>3</v>
      </c>
      <c r="D186" s="64" t="s">
        <v>350</v>
      </c>
      <c r="E186" s="72" t="s">
        <v>55</v>
      </c>
      <c r="F186" s="72" t="s">
        <v>55</v>
      </c>
      <c r="G186" s="72" t="s">
        <v>55</v>
      </c>
      <c r="H186" s="108" t="s">
        <v>55</v>
      </c>
      <c r="I186" s="72" t="s">
        <v>55</v>
      </c>
      <c r="J186" s="72" t="s">
        <v>55</v>
      </c>
      <c r="K186" s="72" t="s">
        <v>55</v>
      </c>
      <c r="L186" s="71">
        <v>5137</v>
      </c>
      <c r="M186" s="70">
        <v>0</v>
      </c>
    </row>
    <row r="187" spans="2:13" s="6" customFormat="1" x14ac:dyDescent="0.2">
      <c r="B187" s="64" t="s">
        <v>119</v>
      </c>
      <c r="C187" s="65">
        <v>6</v>
      </c>
      <c r="D187" s="64" t="s">
        <v>351</v>
      </c>
      <c r="E187" s="72" t="s">
        <v>55</v>
      </c>
      <c r="F187" s="72" t="s">
        <v>55</v>
      </c>
      <c r="G187" s="72" t="s">
        <v>55</v>
      </c>
      <c r="H187" s="108" t="s">
        <v>55</v>
      </c>
      <c r="I187" s="72" t="s">
        <v>55</v>
      </c>
      <c r="J187" s="72" t="s">
        <v>55</v>
      </c>
      <c r="K187" s="72" t="s">
        <v>55</v>
      </c>
      <c r="L187" s="71">
        <v>6256</v>
      </c>
      <c r="M187" s="70">
        <v>0</v>
      </c>
    </row>
    <row r="188" spans="2:13" s="6" customFormat="1" x14ac:dyDescent="0.2">
      <c r="B188" s="64" t="s">
        <v>106</v>
      </c>
      <c r="C188" s="65">
        <v>12</v>
      </c>
      <c r="D188" s="64" t="s">
        <v>352</v>
      </c>
      <c r="E188" s="72" t="s">
        <v>55</v>
      </c>
      <c r="F188" s="72" t="s">
        <v>55</v>
      </c>
      <c r="G188" s="72" t="s">
        <v>55</v>
      </c>
      <c r="H188" s="108" t="s">
        <v>55</v>
      </c>
      <c r="I188" s="72" t="s">
        <v>55</v>
      </c>
      <c r="J188" s="72" t="s">
        <v>55</v>
      </c>
      <c r="K188" s="72" t="s">
        <v>55</v>
      </c>
      <c r="L188" s="71">
        <v>5678</v>
      </c>
      <c r="M188" s="70">
        <v>0</v>
      </c>
    </row>
    <row r="189" spans="2:13" s="6" customFormat="1" ht="21" x14ac:dyDescent="0.2">
      <c r="B189" s="114" t="s">
        <v>60</v>
      </c>
      <c r="C189" s="69"/>
      <c r="D189" s="68"/>
      <c r="E189" s="67">
        <f>SUM(E5:E188)</f>
        <v>131939</v>
      </c>
      <c r="F189" s="67">
        <f>SUM(F5:F188)</f>
        <v>25064</v>
      </c>
      <c r="G189" s="67">
        <f>SUM(G5:G188)</f>
        <v>4722</v>
      </c>
      <c r="H189" s="109">
        <f>(G189/F189)</f>
        <v>0.18839770188317906</v>
      </c>
      <c r="I189" s="67">
        <f>SUM(I5:I188)</f>
        <v>20342</v>
      </c>
      <c r="J189" s="67">
        <f>E189/G189</f>
        <v>27.941338415925454</v>
      </c>
      <c r="K189" s="67">
        <f>E189/F189</f>
        <v>5.264083945100543</v>
      </c>
      <c r="L189" s="67"/>
      <c r="M189" s="66"/>
    </row>
    <row r="190" spans="2:13" s="6" customFormat="1" x14ac:dyDescent="0.2"/>
    <row r="191" spans="2:13" s="6" customFormat="1" x14ac:dyDescent="0.2"/>
    <row r="192" spans="2:13" s="6" customFormat="1" x14ac:dyDescent="0.2">
      <c r="D192" s="8"/>
      <c r="E192" s="8"/>
    </row>
    <row r="193" spans="4:5" s="6" customFormat="1" x14ac:dyDescent="0.2">
      <c r="D193" s="8"/>
      <c r="E193" s="8"/>
    </row>
    <row r="194" spans="4:5" s="6" customFormat="1" x14ac:dyDescent="0.2"/>
    <row r="195" spans="4:5" s="6" customFormat="1" x14ac:dyDescent="0.2"/>
    <row r="196" spans="4:5" s="6" customFormat="1" x14ac:dyDescent="0.2"/>
    <row r="197" spans="4:5" s="6" customFormat="1" x14ac:dyDescent="0.2"/>
    <row r="198" spans="4:5" s="6" customFormat="1" x14ac:dyDescent="0.2"/>
    <row r="199" spans="4:5" s="6" customFormat="1" x14ac:dyDescent="0.2"/>
    <row r="200" spans="4:5" s="6" customFormat="1" x14ac:dyDescent="0.2"/>
    <row r="201" spans="4:5" s="6" customFormat="1" x14ac:dyDescent="0.2"/>
    <row r="202" spans="4:5" s="6" customFormat="1" x14ac:dyDescent="0.2"/>
    <row r="203" spans="4:5" s="6" customFormat="1" x14ac:dyDescent="0.2"/>
    <row r="204" spans="4:5" s="6" customFormat="1" x14ac:dyDescent="0.2"/>
    <row r="205" spans="4:5" s="6" customFormat="1" x14ac:dyDescent="0.2"/>
    <row r="206" spans="4:5" s="6" customFormat="1" x14ac:dyDescent="0.2"/>
    <row r="207" spans="4:5" s="6" customFormat="1" x14ac:dyDescent="0.2"/>
    <row r="208" spans="4:5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</sheetData>
  <mergeCells count="4">
    <mergeCell ref="B1:D1"/>
    <mergeCell ref="B3:D3"/>
    <mergeCell ref="E2:M2"/>
    <mergeCell ref="B2:D2"/>
  </mergeCells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Presidente</vt:lpstr>
      <vt:lpstr>Senadurías</vt:lpstr>
      <vt:lpstr>Diputaciones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2017-11-04T18:01:57Z</dcterms:created>
  <dcterms:modified xsi:type="dcterms:W3CDTF">2017-11-04T21:14:07Z</dcterms:modified>
</cp:coreProperties>
</file>