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E\Desktop\"/>
    </mc:Choice>
  </mc:AlternateContent>
  <bookViews>
    <workbookView xWindow="240" yWindow="240" windowWidth="25356" windowHeight="14520" tabRatio="500"/>
  </bookViews>
  <sheets>
    <sheet name="Presidencia" sheetId="1" r:id="rId1"/>
    <sheet name="Senaduría" sheetId="2" r:id="rId2"/>
    <sheet name="Diputaciones" sheetId="6" r:id="rId3"/>
  </sheets>
  <definedNames>
    <definedName name="_xlnm._FilterDatabase" localSheetId="2" hidden="1">Diputaciones!$B$4:$M$186</definedName>
    <definedName name="_xlnm._FilterDatabase" localSheetId="0" hidden="1">Presidencia!$B$3:$K$3</definedName>
    <definedName name="_xlnm._FilterDatabase" localSheetId="1" hidden="1">Senaduría!$B$3:$L$3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6" l="1"/>
  <c r="J5" i="6"/>
  <c r="K5" i="6"/>
  <c r="M5" i="6"/>
  <c r="H6" i="6"/>
  <c r="J6" i="6"/>
  <c r="K6" i="6"/>
  <c r="M6" i="6"/>
  <c r="H7" i="6"/>
  <c r="J7" i="6"/>
  <c r="K7" i="6"/>
  <c r="M7" i="6"/>
  <c r="H8" i="6"/>
  <c r="J8" i="6"/>
  <c r="K8" i="6"/>
  <c r="M8" i="6"/>
  <c r="H9" i="6"/>
  <c r="J9" i="6"/>
  <c r="K9" i="6"/>
  <c r="M9" i="6"/>
  <c r="H10" i="6"/>
  <c r="J10" i="6"/>
  <c r="K10" i="6"/>
  <c r="M10" i="6"/>
  <c r="H11" i="6"/>
  <c r="J11" i="6"/>
  <c r="K11" i="6"/>
  <c r="M11" i="6"/>
  <c r="H12" i="6"/>
  <c r="J12" i="6"/>
  <c r="K12" i="6"/>
  <c r="M12" i="6"/>
  <c r="H13" i="6"/>
  <c r="J13" i="6"/>
  <c r="K13" i="6"/>
  <c r="M13" i="6"/>
  <c r="H14" i="6"/>
  <c r="J14" i="6"/>
  <c r="K14" i="6"/>
  <c r="M14" i="6"/>
  <c r="H15" i="6"/>
  <c r="J15" i="6"/>
  <c r="K15" i="6"/>
  <c r="M15" i="6"/>
  <c r="H16" i="6"/>
  <c r="J16" i="6"/>
  <c r="K16" i="6"/>
  <c r="M16" i="6"/>
  <c r="H17" i="6"/>
  <c r="J17" i="6"/>
  <c r="K17" i="6"/>
  <c r="M17" i="6"/>
  <c r="H18" i="6"/>
  <c r="J18" i="6"/>
  <c r="K18" i="6"/>
  <c r="M18" i="6"/>
  <c r="H19" i="6"/>
  <c r="J19" i="6"/>
  <c r="K19" i="6"/>
  <c r="M19" i="6"/>
  <c r="H20" i="6"/>
  <c r="J20" i="6"/>
  <c r="K20" i="6"/>
  <c r="M20" i="6"/>
  <c r="H21" i="6"/>
  <c r="J21" i="6"/>
  <c r="K21" i="6"/>
  <c r="M21" i="6"/>
  <c r="H22" i="6"/>
  <c r="J22" i="6"/>
  <c r="K22" i="6"/>
  <c r="M22" i="6"/>
  <c r="H23" i="6"/>
  <c r="J23" i="6"/>
  <c r="K23" i="6"/>
  <c r="M23" i="6"/>
  <c r="H24" i="6"/>
  <c r="J24" i="6"/>
  <c r="K24" i="6"/>
  <c r="M24" i="6"/>
  <c r="H25" i="6"/>
  <c r="J25" i="6"/>
  <c r="K25" i="6"/>
  <c r="M25" i="6"/>
  <c r="H26" i="6"/>
  <c r="J26" i="6"/>
  <c r="K26" i="6"/>
  <c r="M26" i="6"/>
  <c r="H27" i="6"/>
  <c r="J27" i="6"/>
  <c r="K27" i="6"/>
  <c r="M27" i="6"/>
  <c r="H28" i="6"/>
  <c r="J28" i="6"/>
  <c r="K28" i="6"/>
  <c r="M28" i="6"/>
  <c r="H29" i="6"/>
  <c r="J29" i="6"/>
  <c r="K29" i="6"/>
  <c r="M29" i="6"/>
  <c r="H30" i="6"/>
  <c r="J30" i="6"/>
  <c r="K30" i="6"/>
  <c r="M30" i="6"/>
  <c r="H31" i="6"/>
  <c r="J31" i="6"/>
  <c r="K31" i="6"/>
  <c r="M31" i="6"/>
  <c r="H32" i="6"/>
  <c r="J32" i="6"/>
  <c r="K32" i="6"/>
  <c r="M32" i="6"/>
  <c r="H33" i="6"/>
  <c r="J33" i="6"/>
  <c r="K33" i="6"/>
  <c r="M33" i="6"/>
  <c r="H34" i="6"/>
  <c r="J34" i="6"/>
  <c r="K34" i="6"/>
  <c r="M34" i="6"/>
  <c r="H35" i="6"/>
  <c r="J35" i="6"/>
  <c r="K35" i="6"/>
  <c r="M35" i="6"/>
  <c r="H36" i="6"/>
  <c r="J36" i="6"/>
  <c r="K36" i="6"/>
  <c r="M36" i="6"/>
  <c r="H37" i="6"/>
  <c r="J37" i="6"/>
  <c r="K37" i="6"/>
  <c r="M37" i="6"/>
  <c r="H38" i="6"/>
  <c r="J38" i="6"/>
  <c r="K38" i="6"/>
  <c r="M38" i="6"/>
  <c r="H39" i="6"/>
  <c r="J39" i="6"/>
  <c r="K39" i="6"/>
  <c r="M39" i="6"/>
  <c r="H40" i="6"/>
  <c r="J40" i="6"/>
  <c r="K40" i="6"/>
  <c r="M40" i="6"/>
  <c r="H41" i="6"/>
  <c r="J41" i="6"/>
  <c r="K41" i="6"/>
  <c r="M41" i="6"/>
  <c r="H42" i="6"/>
  <c r="J42" i="6"/>
  <c r="K42" i="6"/>
  <c r="M42" i="6"/>
  <c r="H43" i="6"/>
  <c r="J43" i="6"/>
  <c r="K43" i="6"/>
  <c r="M43" i="6"/>
  <c r="H44" i="6"/>
  <c r="J44" i="6"/>
  <c r="K44" i="6"/>
  <c r="M44" i="6"/>
  <c r="H45" i="6"/>
  <c r="J45" i="6"/>
  <c r="K45" i="6"/>
  <c r="M45" i="6"/>
  <c r="H46" i="6"/>
  <c r="J46" i="6"/>
  <c r="K46" i="6"/>
  <c r="M46" i="6"/>
  <c r="H47" i="6"/>
  <c r="J47" i="6"/>
  <c r="K47" i="6"/>
  <c r="M47" i="6"/>
  <c r="H48" i="6"/>
  <c r="J48" i="6"/>
  <c r="K48" i="6"/>
  <c r="M48" i="6"/>
  <c r="H49" i="6"/>
  <c r="J49" i="6"/>
  <c r="K49" i="6"/>
  <c r="M49" i="6"/>
  <c r="H50" i="6"/>
  <c r="J50" i="6"/>
  <c r="K50" i="6"/>
  <c r="M50" i="6"/>
  <c r="H51" i="6"/>
  <c r="J51" i="6"/>
  <c r="K51" i="6"/>
  <c r="M51" i="6"/>
  <c r="H52" i="6"/>
  <c r="J52" i="6"/>
  <c r="K52" i="6"/>
  <c r="M52" i="6"/>
  <c r="H53" i="6"/>
  <c r="J53" i="6"/>
  <c r="K53" i="6"/>
  <c r="M53" i="6"/>
  <c r="H54" i="6"/>
  <c r="J54" i="6"/>
  <c r="K54" i="6"/>
  <c r="M54" i="6"/>
  <c r="H55" i="6"/>
  <c r="J55" i="6"/>
  <c r="K55" i="6"/>
  <c r="M55" i="6"/>
  <c r="H56" i="6"/>
  <c r="J56" i="6"/>
  <c r="K56" i="6"/>
  <c r="M56" i="6"/>
  <c r="H57" i="6"/>
  <c r="J57" i="6"/>
  <c r="K57" i="6"/>
  <c r="M57" i="6"/>
  <c r="H58" i="6"/>
  <c r="J58" i="6"/>
  <c r="K58" i="6"/>
  <c r="M58" i="6"/>
  <c r="H59" i="6"/>
  <c r="J59" i="6"/>
  <c r="K59" i="6"/>
  <c r="M59" i="6"/>
  <c r="H60" i="6"/>
  <c r="J60" i="6"/>
  <c r="K60" i="6"/>
  <c r="M60" i="6"/>
  <c r="H61" i="6"/>
  <c r="J61" i="6"/>
  <c r="K61" i="6"/>
  <c r="M61" i="6"/>
  <c r="H62" i="6"/>
  <c r="J62" i="6"/>
  <c r="K62" i="6"/>
  <c r="M62" i="6"/>
  <c r="H63" i="6"/>
  <c r="J63" i="6"/>
  <c r="K63" i="6"/>
  <c r="M63" i="6"/>
  <c r="H64" i="6"/>
  <c r="J64" i="6"/>
  <c r="K64" i="6"/>
  <c r="M64" i="6"/>
  <c r="H65" i="6"/>
  <c r="J65" i="6"/>
  <c r="K65" i="6"/>
  <c r="M65" i="6"/>
  <c r="H66" i="6"/>
  <c r="J66" i="6"/>
  <c r="K66" i="6"/>
  <c r="M66" i="6"/>
  <c r="H67" i="6"/>
  <c r="J67" i="6"/>
  <c r="K67" i="6"/>
  <c r="M67" i="6"/>
  <c r="H68" i="6"/>
  <c r="J68" i="6"/>
  <c r="K68" i="6"/>
  <c r="M68" i="6"/>
  <c r="H69" i="6"/>
  <c r="J69" i="6"/>
  <c r="K69" i="6"/>
  <c r="M69" i="6"/>
  <c r="H70" i="6"/>
  <c r="J70" i="6"/>
  <c r="K70" i="6"/>
  <c r="M70" i="6"/>
  <c r="H71" i="6"/>
  <c r="J71" i="6"/>
  <c r="K71" i="6"/>
  <c r="M71" i="6"/>
  <c r="H72" i="6"/>
  <c r="J72" i="6"/>
  <c r="K72" i="6"/>
  <c r="M72" i="6"/>
  <c r="H73" i="6"/>
  <c r="J73" i="6"/>
  <c r="K73" i="6"/>
  <c r="M73" i="6"/>
  <c r="H74" i="6"/>
  <c r="J74" i="6"/>
  <c r="K74" i="6"/>
  <c r="M74" i="6"/>
  <c r="H75" i="6"/>
  <c r="J75" i="6"/>
  <c r="K75" i="6"/>
  <c r="M75" i="6"/>
  <c r="H76" i="6"/>
  <c r="J76" i="6"/>
  <c r="K76" i="6"/>
  <c r="M76" i="6"/>
  <c r="H77" i="6"/>
  <c r="J77" i="6"/>
  <c r="K77" i="6"/>
  <c r="M77" i="6"/>
  <c r="H78" i="6"/>
  <c r="J78" i="6"/>
  <c r="K78" i="6"/>
  <c r="M78" i="6"/>
  <c r="H79" i="6"/>
  <c r="J79" i="6"/>
  <c r="K79" i="6"/>
  <c r="M79" i="6"/>
  <c r="H80" i="6"/>
  <c r="J80" i="6"/>
  <c r="K80" i="6"/>
  <c r="M80" i="6"/>
  <c r="H81" i="6"/>
  <c r="J81" i="6"/>
  <c r="K81" i="6"/>
  <c r="M81" i="6"/>
  <c r="H82" i="6"/>
  <c r="J82" i="6"/>
  <c r="K82" i="6"/>
  <c r="M82" i="6"/>
  <c r="H83" i="6"/>
  <c r="J83" i="6"/>
  <c r="K83" i="6"/>
  <c r="M83" i="6"/>
  <c r="H84" i="6"/>
  <c r="J84" i="6"/>
  <c r="K84" i="6"/>
  <c r="M84" i="6"/>
  <c r="H85" i="6"/>
  <c r="J85" i="6"/>
  <c r="K85" i="6"/>
  <c r="M85" i="6"/>
  <c r="H86" i="6"/>
  <c r="J86" i="6"/>
  <c r="K86" i="6"/>
  <c r="M86" i="6"/>
  <c r="H87" i="6"/>
  <c r="J87" i="6"/>
  <c r="K87" i="6"/>
  <c r="M87" i="6"/>
  <c r="H88" i="6"/>
  <c r="J88" i="6"/>
  <c r="K88" i="6"/>
  <c r="M88" i="6"/>
  <c r="H89" i="6"/>
  <c r="J89" i="6"/>
  <c r="K89" i="6"/>
  <c r="M89" i="6"/>
  <c r="H90" i="6"/>
  <c r="J90" i="6"/>
  <c r="K90" i="6"/>
  <c r="M90" i="6"/>
  <c r="H91" i="6"/>
  <c r="J91" i="6"/>
  <c r="K91" i="6"/>
  <c r="M91" i="6"/>
  <c r="H92" i="6"/>
  <c r="J92" i="6"/>
  <c r="K92" i="6"/>
  <c r="M92" i="6"/>
  <c r="H93" i="6"/>
  <c r="J93" i="6"/>
  <c r="K93" i="6"/>
  <c r="M93" i="6"/>
  <c r="H94" i="6"/>
  <c r="J94" i="6"/>
  <c r="K94" i="6"/>
  <c r="M94" i="6"/>
  <c r="H95" i="6"/>
  <c r="J95" i="6"/>
  <c r="K95" i="6"/>
  <c r="M95" i="6"/>
  <c r="H96" i="6"/>
  <c r="J96" i="6"/>
  <c r="K96" i="6"/>
  <c r="M96" i="6"/>
  <c r="H97" i="6"/>
  <c r="J97" i="6"/>
  <c r="K97" i="6"/>
  <c r="M97" i="6"/>
  <c r="H98" i="6"/>
  <c r="J98" i="6"/>
  <c r="K98" i="6"/>
  <c r="M98" i="6"/>
  <c r="H99" i="6"/>
  <c r="J99" i="6"/>
  <c r="K99" i="6"/>
  <c r="M99" i="6"/>
  <c r="H100" i="6"/>
  <c r="J100" i="6"/>
  <c r="K100" i="6"/>
  <c r="M100" i="6"/>
  <c r="H101" i="6"/>
  <c r="J101" i="6"/>
  <c r="K101" i="6"/>
  <c r="M101" i="6"/>
  <c r="H102" i="6"/>
  <c r="J102" i="6"/>
  <c r="K102" i="6"/>
  <c r="M102" i="6"/>
  <c r="H103" i="6"/>
  <c r="J103" i="6"/>
  <c r="K103" i="6"/>
  <c r="M103" i="6"/>
  <c r="H104" i="6"/>
  <c r="J104" i="6"/>
  <c r="K104" i="6"/>
  <c r="M104" i="6"/>
  <c r="H105" i="6"/>
  <c r="J105" i="6"/>
  <c r="K105" i="6"/>
  <c r="M105" i="6"/>
  <c r="H106" i="6"/>
  <c r="J106" i="6"/>
  <c r="K106" i="6"/>
  <c r="M106" i="6"/>
  <c r="H107" i="6"/>
  <c r="J107" i="6"/>
  <c r="K107" i="6"/>
  <c r="M107" i="6"/>
  <c r="H108" i="6"/>
  <c r="J108" i="6"/>
  <c r="K108" i="6"/>
  <c r="M108" i="6"/>
  <c r="H109" i="6"/>
  <c r="J109" i="6"/>
  <c r="K109" i="6"/>
  <c r="M109" i="6"/>
  <c r="H110" i="6"/>
  <c r="J110" i="6"/>
  <c r="K110" i="6"/>
  <c r="M110" i="6"/>
  <c r="H111" i="6"/>
  <c r="J111" i="6"/>
  <c r="K111" i="6"/>
  <c r="M111" i="6"/>
  <c r="H112" i="6"/>
  <c r="J112" i="6"/>
  <c r="K112" i="6"/>
  <c r="M112" i="6"/>
  <c r="H113" i="6"/>
  <c r="J113" i="6"/>
  <c r="K113" i="6"/>
  <c r="M113" i="6"/>
  <c r="H114" i="6"/>
  <c r="J114" i="6"/>
  <c r="K114" i="6"/>
  <c r="M114" i="6"/>
  <c r="H115" i="6"/>
  <c r="J115" i="6"/>
  <c r="K115" i="6"/>
  <c r="M115" i="6"/>
  <c r="H116" i="6"/>
  <c r="J116" i="6"/>
  <c r="K116" i="6"/>
  <c r="M116" i="6"/>
  <c r="H117" i="6"/>
  <c r="J117" i="6"/>
  <c r="K117" i="6"/>
  <c r="M117" i="6"/>
  <c r="H118" i="6"/>
  <c r="J118" i="6"/>
  <c r="K118" i="6"/>
  <c r="M118" i="6"/>
  <c r="H119" i="6"/>
  <c r="J119" i="6"/>
  <c r="K119" i="6"/>
  <c r="M119" i="6"/>
  <c r="H120" i="6"/>
  <c r="J120" i="6"/>
  <c r="K120" i="6"/>
  <c r="M120" i="6"/>
  <c r="H121" i="6"/>
  <c r="J121" i="6"/>
  <c r="K121" i="6"/>
  <c r="M121" i="6"/>
  <c r="H122" i="6"/>
  <c r="J122" i="6"/>
  <c r="K122" i="6"/>
  <c r="M122" i="6"/>
  <c r="H123" i="6"/>
  <c r="J123" i="6"/>
  <c r="K123" i="6"/>
  <c r="M123" i="6"/>
  <c r="H124" i="6"/>
  <c r="J124" i="6"/>
  <c r="K124" i="6"/>
  <c r="M124" i="6"/>
  <c r="H125" i="6"/>
  <c r="J125" i="6"/>
  <c r="K125" i="6"/>
  <c r="M125" i="6"/>
  <c r="H126" i="6"/>
  <c r="J126" i="6"/>
  <c r="K126" i="6"/>
  <c r="M126" i="6"/>
  <c r="H127" i="6"/>
  <c r="J127" i="6"/>
  <c r="K127" i="6"/>
  <c r="M127" i="6"/>
  <c r="H128" i="6"/>
  <c r="J128" i="6"/>
  <c r="K128" i="6"/>
  <c r="M128" i="6"/>
  <c r="H129" i="6"/>
  <c r="J129" i="6"/>
  <c r="K129" i="6"/>
  <c r="M129" i="6"/>
  <c r="H130" i="6"/>
  <c r="J130" i="6"/>
  <c r="K130" i="6"/>
  <c r="M130" i="6"/>
  <c r="H131" i="6"/>
  <c r="J131" i="6"/>
  <c r="K131" i="6"/>
  <c r="M131" i="6"/>
  <c r="H132" i="6"/>
  <c r="J132" i="6"/>
  <c r="K132" i="6"/>
  <c r="M132" i="6"/>
  <c r="H133" i="6"/>
  <c r="J133" i="6"/>
  <c r="K133" i="6"/>
  <c r="M133" i="6"/>
  <c r="H134" i="6"/>
  <c r="J134" i="6"/>
  <c r="K134" i="6"/>
  <c r="M134" i="6"/>
  <c r="H135" i="6"/>
  <c r="J135" i="6"/>
  <c r="K135" i="6"/>
  <c r="M135" i="6"/>
  <c r="H136" i="6"/>
  <c r="J136" i="6"/>
  <c r="K136" i="6"/>
  <c r="M136" i="6"/>
  <c r="H137" i="6"/>
  <c r="J137" i="6"/>
  <c r="K137" i="6"/>
  <c r="M137" i="6"/>
  <c r="H138" i="6"/>
  <c r="J138" i="6"/>
  <c r="K138" i="6"/>
  <c r="M138" i="6"/>
  <c r="H139" i="6"/>
  <c r="J139" i="6"/>
  <c r="K139" i="6"/>
  <c r="M139" i="6"/>
  <c r="H140" i="6"/>
  <c r="J140" i="6"/>
  <c r="K140" i="6"/>
  <c r="M140" i="6"/>
  <c r="H141" i="6"/>
  <c r="J141" i="6"/>
  <c r="K141" i="6"/>
  <c r="M141" i="6"/>
  <c r="H142" i="6"/>
  <c r="J142" i="6"/>
  <c r="K142" i="6"/>
  <c r="M142" i="6"/>
  <c r="H143" i="6"/>
  <c r="J143" i="6"/>
  <c r="K143" i="6"/>
  <c r="M143" i="6"/>
  <c r="H144" i="6"/>
  <c r="J144" i="6"/>
  <c r="K144" i="6"/>
  <c r="M144" i="6"/>
  <c r="H145" i="6"/>
  <c r="J145" i="6"/>
  <c r="K145" i="6"/>
  <c r="M145" i="6"/>
  <c r="H146" i="6"/>
  <c r="J146" i="6"/>
  <c r="K146" i="6"/>
  <c r="M146" i="6"/>
  <c r="H147" i="6"/>
  <c r="J147" i="6"/>
  <c r="K147" i="6"/>
  <c r="M147" i="6"/>
  <c r="H148" i="6"/>
  <c r="J148" i="6"/>
  <c r="K148" i="6"/>
  <c r="M148" i="6"/>
  <c r="H149" i="6"/>
  <c r="J149" i="6"/>
  <c r="K149" i="6"/>
  <c r="M149" i="6"/>
  <c r="H150" i="6"/>
  <c r="J150" i="6"/>
  <c r="K150" i="6"/>
  <c r="M150" i="6"/>
  <c r="H151" i="6"/>
  <c r="J151" i="6"/>
  <c r="K151" i="6"/>
  <c r="M151" i="6"/>
  <c r="H152" i="6"/>
  <c r="J152" i="6"/>
  <c r="K152" i="6"/>
  <c r="M152" i="6"/>
  <c r="H153" i="6"/>
  <c r="J153" i="6"/>
  <c r="K153" i="6"/>
  <c r="M153" i="6"/>
  <c r="H154" i="6"/>
  <c r="J154" i="6"/>
  <c r="K154" i="6"/>
  <c r="M154" i="6"/>
  <c r="H155" i="6"/>
  <c r="J155" i="6"/>
  <c r="K155" i="6"/>
  <c r="M155" i="6"/>
  <c r="H156" i="6"/>
  <c r="J156" i="6"/>
  <c r="K156" i="6"/>
  <c r="M156" i="6"/>
  <c r="H157" i="6"/>
  <c r="J157" i="6"/>
  <c r="K157" i="6"/>
  <c r="M157" i="6"/>
  <c r="H158" i="6"/>
  <c r="J158" i="6"/>
  <c r="K158" i="6"/>
  <c r="M158" i="6"/>
  <c r="H159" i="6"/>
  <c r="J159" i="6"/>
  <c r="K159" i="6"/>
  <c r="M159" i="6"/>
  <c r="H160" i="6"/>
  <c r="J160" i="6"/>
  <c r="K160" i="6"/>
  <c r="M160" i="6"/>
  <c r="H161" i="6"/>
  <c r="J161" i="6"/>
  <c r="K161" i="6"/>
  <c r="M161" i="6"/>
  <c r="H194" i="6"/>
  <c r="J194" i="6"/>
  <c r="K194" i="6"/>
  <c r="M194" i="6"/>
  <c r="H162" i="6"/>
  <c r="J162" i="6"/>
  <c r="K162" i="6"/>
  <c r="M162" i="6"/>
  <c r="H163" i="6"/>
  <c r="J163" i="6"/>
  <c r="K163" i="6"/>
  <c r="M163" i="6"/>
  <c r="H164" i="6"/>
  <c r="J164" i="6"/>
  <c r="K164" i="6"/>
  <c r="M164" i="6"/>
  <c r="H165" i="6"/>
  <c r="J165" i="6"/>
  <c r="K165" i="6"/>
  <c r="M165" i="6"/>
  <c r="H166" i="6"/>
  <c r="J166" i="6"/>
  <c r="K166" i="6"/>
  <c r="M166" i="6"/>
  <c r="H167" i="6"/>
  <c r="J167" i="6"/>
  <c r="K167" i="6"/>
  <c r="M167" i="6"/>
  <c r="H168" i="6"/>
  <c r="J168" i="6"/>
  <c r="K168" i="6"/>
  <c r="M168" i="6"/>
  <c r="H169" i="6"/>
  <c r="J169" i="6"/>
  <c r="K169" i="6"/>
  <c r="M169" i="6"/>
  <c r="H170" i="6"/>
  <c r="J170" i="6"/>
  <c r="K170" i="6"/>
  <c r="M170" i="6"/>
  <c r="H171" i="6"/>
  <c r="J171" i="6"/>
  <c r="K171" i="6"/>
  <c r="M171" i="6"/>
  <c r="H172" i="6"/>
  <c r="J172" i="6"/>
  <c r="K172" i="6"/>
  <c r="M172" i="6"/>
  <c r="H173" i="6"/>
  <c r="J173" i="6"/>
  <c r="K173" i="6"/>
  <c r="M173" i="6"/>
  <c r="H174" i="6"/>
  <c r="J174" i="6"/>
  <c r="K174" i="6"/>
  <c r="M174" i="6"/>
  <c r="H175" i="6"/>
  <c r="J175" i="6"/>
  <c r="K175" i="6"/>
  <c r="M175" i="6"/>
  <c r="H176" i="6"/>
  <c r="J176" i="6"/>
  <c r="K176" i="6"/>
  <c r="M176" i="6"/>
  <c r="H177" i="6"/>
  <c r="J177" i="6"/>
  <c r="M177" i="6"/>
  <c r="H178" i="6"/>
  <c r="J178" i="6"/>
  <c r="K178" i="6"/>
  <c r="M178" i="6"/>
  <c r="H179" i="6"/>
  <c r="H180" i="6"/>
  <c r="E187" i="6"/>
  <c r="F187" i="6"/>
  <c r="G187" i="6"/>
  <c r="H187" i="6"/>
  <c r="I187" i="6"/>
  <c r="J187" i="6"/>
  <c r="K187" i="6"/>
  <c r="E59" i="2"/>
  <c r="D59" i="2"/>
  <c r="J59" i="2"/>
  <c r="F59" i="2"/>
  <c r="I59" i="2"/>
  <c r="G59" i="2"/>
  <c r="H59" i="2"/>
  <c r="L41" i="2"/>
  <c r="L49" i="2"/>
  <c r="L55" i="2"/>
  <c r="L33" i="2"/>
  <c r="L14" i="2"/>
  <c r="L48" i="2"/>
  <c r="L31" i="2"/>
  <c r="L13" i="2"/>
  <c r="L28" i="2"/>
  <c r="L36" i="2"/>
  <c r="L44" i="2"/>
  <c r="L22" i="2"/>
  <c r="L24" i="2"/>
  <c r="L47" i="2"/>
  <c r="L42" i="2"/>
  <c r="L19" i="2"/>
  <c r="L54" i="2"/>
  <c r="L50" i="2"/>
  <c r="L29" i="2"/>
  <c r="L34" i="2"/>
  <c r="L11" i="2"/>
  <c r="L37" i="2"/>
  <c r="L65" i="2"/>
  <c r="L5" i="2"/>
  <c r="L23" i="2"/>
  <c r="L32" i="2"/>
  <c r="L30" i="2"/>
  <c r="L39" i="2"/>
  <c r="L51" i="2"/>
  <c r="L15" i="2"/>
  <c r="L21" i="2"/>
  <c r="L26" i="2"/>
  <c r="L6" i="2"/>
  <c r="L38" i="2"/>
  <c r="L52" i="2"/>
  <c r="L35" i="2"/>
  <c r="L27" i="2"/>
  <c r="L20" i="2"/>
  <c r="L12" i="2"/>
  <c r="L46" i="2"/>
  <c r="L53" i="2"/>
  <c r="L10" i="2"/>
  <c r="L43" i="2"/>
  <c r="L7" i="2"/>
  <c r="L9" i="2"/>
  <c r="L18" i="2"/>
  <c r="L57" i="2"/>
  <c r="L40" i="2"/>
  <c r="L25" i="2"/>
  <c r="L17" i="2"/>
  <c r="L8" i="2"/>
  <c r="L16" i="2"/>
  <c r="L45" i="2"/>
  <c r="L56" i="2"/>
  <c r="J41" i="2"/>
  <c r="J49" i="2"/>
  <c r="J55" i="2"/>
  <c r="J33" i="2"/>
  <c r="J14" i="2"/>
  <c r="J48" i="2"/>
  <c r="J31" i="2"/>
  <c r="J13" i="2"/>
  <c r="J28" i="2"/>
  <c r="J36" i="2"/>
  <c r="J44" i="2"/>
  <c r="J22" i="2"/>
  <c r="J24" i="2"/>
  <c r="J47" i="2"/>
  <c r="J42" i="2"/>
  <c r="J19" i="2"/>
  <c r="J54" i="2"/>
  <c r="J50" i="2"/>
  <c r="J29" i="2"/>
  <c r="J34" i="2"/>
  <c r="J11" i="2"/>
  <c r="J37" i="2"/>
  <c r="J65" i="2"/>
  <c r="J5" i="2"/>
  <c r="J23" i="2"/>
  <c r="J32" i="2"/>
  <c r="J30" i="2"/>
  <c r="J39" i="2"/>
  <c r="J51" i="2"/>
  <c r="J15" i="2"/>
  <c r="J21" i="2"/>
  <c r="J26" i="2"/>
  <c r="J6" i="2"/>
  <c r="J38" i="2"/>
  <c r="J52" i="2"/>
  <c r="J35" i="2"/>
  <c r="J27" i="2"/>
  <c r="J20" i="2"/>
  <c r="J12" i="2"/>
  <c r="J46" i="2"/>
  <c r="J53" i="2"/>
  <c r="J10" i="2"/>
  <c r="J43" i="2"/>
  <c r="J7" i="2"/>
  <c r="J9" i="2"/>
  <c r="J18" i="2"/>
  <c r="J57" i="2"/>
  <c r="J40" i="2"/>
  <c r="J25" i="2"/>
  <c r="J17" i="2"/>
  <c r="J8" i="2"/>
  <c r="J16" i="2"/>
  <c r="J45" i="2"/>
  <c r="J56" i="2"/>
  <c r="I41" i="2"/>
  <c r="I49" i="2"/>
  <c r="I55" i="2"/>
  <c r="I33" i="2"/>
  <c r="I14" i="2"/>
  <c r="I48" i="2"/>
  <c r="I31" i="2"/>
  <c r="I13" i="2"/>
  <c r="I28" i="2"/>
  <c r="I36" i="2"/>
  <c r="I44" i="2"/>
  <c r="I22" i="2"/>
  <c r="I24" i="2"/>
  <c r="I47" i="2"/>
  <c r="I42" i="2"/>
  <c r="I19" i="2"/>
  <c r="I54" i="2"/>
  <c r="I50" i="2"/>
  <c r="I29" i="2"/>
  <c r="I34" i="2"/>
  <c r="I11" i="2"/>
  <c r="I37" i="2"/>
  <c r="I65" i="2"/>
  <c r="I5" i="2"/>
  <c r="I23" i="2"/>
  <c r="I32" i="2"/>
  <c r="I30" i="2"/>
  <c r="I39" i="2"/>
  <c r="I51" i="2"/>
  <c r="I15" i="2"/>
  <c r="I21" i="2"/>
  <c r="I26" i="2"/>
  <c r="I6" i="2"/>
  <c r="I38" i="2"/>
  <c r="I52" i="2"/>
  <c r="I35" i="2"/>
  <c r="I27" i="2"/>
  <c r="I20" i="2"/>
  <c r="I12" i="2"/>
  <c r="I46" i="2"/>
  <c r="I53" i="2"/>
  <c r="I10" i="2"/>
  <c r="I43" i="2"/>
  <c r="I7" i="2"/>
  <c r="I9" i="2"/>
  <c r="I18" i="2"/>
  <c r="I57" i="2"/>
  <c r="I40" i="2"/>
  <c r="I25" i="2"/>
  <c r="I17" i="2"/>
  <c r="I8" i="2"/>
  <c r="I16" i="2"/>
  <c r="I45" i="2"/>
  <c r="I56" i="2"/>
  <c r="G41" i="2"/>
  <c r="G49" i="2"/>
  <c r="G55" i="2"/>
  <c r="G33" i="2"/>
  <c r="G14" i="2"/>
  <c r="G48" i="2"/>
  <c r="G31" i="2"/>
  <c r="G13" i="2"/>
  <c r="G28" i="2"/>
  <c r="G36" i="2"/>
  <c r="G44" i="2"/>
  <c r="G22" i="2"/>
  <c r="G24" i="2"/>
  <c r="G47" i="2"/>
  <c r="G42" i="2"/>
  <c r="G19" i="2"/>
  <c r="G54" i="2"/>
  <c r="G50" i="2"/>
  <c r="G29" i="2"/>
  <c r="G34" i="2"/>
  <c r="G11" i="2"/>
  <c r="G37" i="2"/>
  <c r="G65" i="2"/>
  <c r="G5" i="2"/>
  <c r="G23" i="2"/>
  <c r="G32" i="2"/>
  <c r="G30" i="2"/>
  <c r="G39" i="2"/>
  <c r="G51" i="2"/>
  <c r="G15" i="2"/>
  <c r="G21" i="2"/>
  <c r="G26" i="2"/>
  <c r="G6" i="2"/>
  <c r="G38" i="2"/>
  <c r="G52" i="2"/>
  <c r="G35" i="2"/>
  <c r="G27" i="2"/>
  <c r="G20" i="2"/>
  <c r="G12" i="2"/>
  <c r="G46" i="2"/>
  <c r="G53" i="2"/>
  <c r="G10" i="2"/>
  <c r="G43" i="2"/>
  <c r="G7" i="2"/>
  <c r="G9" i="2"/>
  <c r="G18" i="2"/>
  <c r="G57" i="2"/>
  <c r="G40" i="2"/>
  <c r="G25" i="2"/>
  <c r="G17" i="2"/>
  <c r="G8" i="2"/>
  <c r="G16" i="2"/>
  <c r="G45" i="2"/>
  <c r="G56" i="2"/>
  <c r="G53" i="1"/>
  <c r="D53" i="1"/>
  <c r="E53" i="1"/>
  <c r="C53" i="1"/>
  <c r="I53" i="1"/>
  <c r="H53" i="1"/>
  <c r="F53" i="1"/>
  <c r="K28" i="1"/>
  <c r="K16" i="1"/>
  <c r="K27" i="1"/>
  <c r="K23" i="1"/>
  <c r="K8" i="1"/>
  <c r="K11" i="1"/>
  <c r="K44" i="1"/>
  <c r="K13" i="1"/>
  <c r="K17" i="1"/>
  <c r="K22" i="1"/>
  <c r="K41" i="1"/>
  <c r="K25" i="1"/>
  <c r="K35" i="1"/>
  <c r="K43" i="1"/>
  <c r="K20" i="1"/>
  <c r="K38" i="1"/>
  <c r="K30" i="1"/>
  <c r="K33" i="1"/>
  <c r="K32" i="1"/>
  <c r="K6" i="1"/>
  <c r="K45" i="1"/>
  <c r="K26" i="1"/>
  <c r="K29" i="1"/>
  <c r="K10" i="1"/>
  <c r="K15" i="1"/>
  <c r="K7" i="1"/>
  <c r="K40" i="1"/>
  <c r="K12" i="1"/>
  <c r="K5" i="1"/>
  <c r="K31" i="1"/>
  <c r="K34" i="1"/>
  <c r="K19" i="1"/>
  <c r="K9" i="1"/>
  <c r="K14" i="1"/>
  <c r="K37" i="1"/>
  <c r="K39" i="1"/>
  <c r="K18" i="1"/>
  <c r="K46" i="1"/>
  <c r="K42" i="1"/>
  <c r="K24" i="1"/>
  <c r="K36" i="1"/>
  <c r="K21" i="1"/>
  <c r="I28" i="1"/>
  <c r="I16" i="1"/>
  <c r="I27" i="1"/>
  <c r="I23" i="1"/>
  <c r="I8" i="1"/>
  <c r="I11" i="1"/>
  <c r="I44" i="1"/>
  <c r="I13" i="1"/>
  <c r="I17" i="1"/>
  <c r="I22" i="1"/>
  <c r="I41" i="1"/>
  <c r="I25" i="1"/>
  <c r="I35" i="1"/>
  <c r="I43" i="1"/>
  <c r="I20" i="1"/>
  <c r="I38" i="1"/>
  <c r="I30" i="1"/>
  <c r="I33" i="1"/>
  <c r="I32" i="1"/>
  <c r="I6" i="1"/>
  <c r="I45" i="1"/>
  <c r="I26" i="1"/>
  <c r="I29" i="1"/>
  <c r="I10" i="1"/>
  <c r="I15" i="1"/>
  <c r="I7" i="1"/>
  <c r="I40" i="1"/>
  <c r="I12" i="1"/>
  <c r="I5" i="1"/>
  <c r="I31" i="1"/>
  <c r="I34" i="1"/>
  <c r="I19" i="1"/>
  <c r="I9" i="1"/>
  <c r="I14" i="1"/>
  <c r="I37" i="1"/>
  <c r="I39" i="1"/>
  <c r="I18" i="1"/>
  <c r="I46" i="1"/>
  <c r="I42" i="1"/>
  <c r="I24" i="1"/>
  <c r="I36" i="1"/>
  <c r="I21" i="1"/>
  <c r="H28" i="1"/>
  <c r="H16" i="1"/>
  <c r="H27" i="1"/>
  <c r="H23" i="1"/>
  <c r="H8" i="1"/>
  <c r="H11" i="1"/>
  <c r="H44" i="1"/>
  <c r="H13" i="1"/>
  <c r="H17" i="1"/>
  <c r="H22" i="1"/>
  <c r="H41" i="1"/>
  <c r="H25" i="1"/>
  <c r="H35" i="1"/>
  <c r="H43" i="1"/>
  <c r="H20" i="1"/>
  <c r="H38" i="1"/>
  <c r="H30" i="1"/>
  <c r="H33" i="1"/>
  <c r="H32" i="1"/>
  <c r="H6" i="1"/>
  <c r="H45" i="1"/>
  <c r="H26" i="1"/>
  <c r="H29" i="1"/>
  <c r="H10" i="1"/>
  <c r="H15" i="1"/>
  <c r="H7" i="1"/>
  <c r="H40" i="1"/>
  <c r="H12" i="1"/>
  <c r="H5" i="1"/>
  <c r="H31" i="1"/>
  <c r="H34" i="1"/>
  <c r="H19" i="1"/>
  <c r="H9" i="1"/>
  <c r="H14" i="1"/>
  <c r="H37" i="1"/>
  <c r="H39" i="1"/>
  <c r="H18" i="1"/>
  <c r="H46" i="1"/>
  <c r="H42" i="1"/>
  <c r="H24" i="1"/>
  <c r="H36" i="1"/>
  <c r="H21" i="1"/>
  <c r="F28" i="1"/>
  <c r="F16" i="1"/>
  <c r="F27" i="1"/>
  <c r="F23" i="1"/>
  <c r="F8" i="1"/>
  <c r="F11" i="1"/>
  <c r="F44" i="1"/>
  <c r="F13" i="1"/>
  <c r="F17" i="1"/>
  <c r="F47" i="1"/>
  <c r="F22" i="1"/>
  <c r="F48" i="1"/>
  <c r="F41" i="1"/>
  <c r="F25" i="1"/>
  <c r="F35" i="1"/>
  <c r="F43" i="1"/>
  <c r="F20" i="1"/>
  <c r="F38" i="1"/>
  <c r="F30" i="1"/>
  <c r="F33" i="1"/>
  <c r="F32" i="1"/>
  <c r="F6" i="1"/>
  <c r="F45" i="1"/>
  <c r="F26" i="1"/>
  <c r="F29" i="1"/>
  <c r="F10" i="1"/>
  <c r="F15" i="1"/>
  <c r="F7" i="1"/>
  <c r="F40" i="1"/>
  <c r="F12" i="1"/>
  <c r="F5" i="1"/>
  <c r="F31" i="1"/>
  <c r="F49" i="1"/>
  <c r="F34" i="1"/>
  <c r="F19" i="1"/>
  <c r="F9" i="1"/>
  <c r="F14" i="1"/>
  <c r="F37" i="1"/>
  <c r="F39" i="1"/>
  <c r="F18" i="1"/>
  <c r="F46" i="1"/>
  <c r="F42" i="1"/>
  <c r="F24" i="1"/>
  <c r="F36" i="1"/>
  <c r="F21" i="1"/>
</calcChain>
</file>

<file path=xl/sharedStrings.xml><?xml version="1.0" encoding="utf-8"?>
<sst xmlns="http://schemas.openxmlformats.org/spreadsheetml/2006/main" count="718" uniqueCount="349">
  <si>
    <t>AISCHA VALLEJO UTRILLA</t>
  </si>
  <si>
    <t>ALEJANDRO DANIEL GARZA MONTES DE OCA</t>
  </si>
  <si>
    <t>ALFONSO TRUJANO SANCHEZ</t>
  </si>
  <si>
    <t>ÁNGEL MARTÍNEZ  JUÁREZ</t>
  </si>
  <si>
    <t>ANTONIO ZAVALA MANCILLAS</t>
  </si>
  <si>
    <t>ARMANDO RÍOS PITER</t>
  </si>
  <si>
    <t>CARLOS ANTONIO MIMENZA NOVELO</t>
  </si>
  <si>
    <t>DANTE FIGUEROA GALEANA</t>
  </si>
  <si>
    <t>EDGAR ULISES PORTILLO FIGUEROA</t>
  </si>
  <si>
    <t>EDUARDO SANTILLÁN CARPINTEIRO</t>
  </si>
  <si>
    <t>ESTEBAN RUIZ PONCE MADRID</t>
  </si>
  <si>
    <t>EUSTACIO ESTEBAN SALINAS TREVIÑO</t>
  </si>
  <si>
    <t>FERNANDO EDUARDO  JALILI LIRA</t>
  </si>
  <si>
    <t>FRANCISCO JAVIER BECERRIL LÓPEZ</t>
  </si>
  <si>
    <t>FRANCISCO JAVIER RODRÍGUEZ ESPEJEL</t>
  </si>
  <si>
    <t>GABRIEL SALGADO AGUILAR</t>
  </si>
  <si>
    <t>GERARDO DUEÑAS BEDOLLA</t>
  </si>
  <si>
    <t>GERARDO MOJICA NERIA</t>
  </si>
  <si>
    <t>GONZALO NAVOR LANCHE</t>
  </si>
  <si>
    <t>GUSTAVO JAVIER JIMÉNEZ PONS MEJÍA</t>
  </si>
  <si>
    <t>ISRRAEL PANTOJA CRUZ</t>
  </si>
  <si>
    <t>J. JESÚS PADILLA CASTILLO</t>
  </si>
  <si>
    <t>JAIME HELIODORO RODRIGUEZ  CALDERON</t>
  </si>
  <si>
    <t>JESÚS MORFÍN GARDUÑO</t>
  </si>
  <si>
    <t>JORGE CRUZ GÓMEZ</t>
  </si>
  <si>
    <t>JOSÉ ANTONIO JAIME REYNOSO</t>
  </si>
  <si>
    <t>JOSÉ FRANCISCO FLORES CARBALLIDO</t>
  </si>
  <si>
    <t>LUIS MODESTO PONCE DE LEÓN ARMENTA</t>
  </si>
  <si>
    <t>MA. DE JESÚS PATRICIO MARTÍNEZ</t>
  </si>
  <si>
    <t>MANUEL ANTONIO ROMO AGUIRRE</t>
  </si>
  <si>
    <t>MARCO FERRARA VILLARREAL</t>
  </si>
  <si>
    <t xml:space="preserve">MARGARITA ESTER ZAVALA GÓMEZ DEL CAMPO </t>
  </si>
  <si>
    <t>MARÍA CONCEPCIÓN  IBARRA  TIZNADO</t>
  </si>
  <si>
    <t>MARIO FABIAN GÓMEZ PÉREZ</t>
  </si>
  <si>
    <t>MAURICIO ÁVILA  MEDINA</t>
  </si>
  <si>
    <t>PABLO JAIME DELGADO OREA</t>
  </si>
  <si>
    <t>PEDRO FERRIZ DE CON</t>
  </si>
  <si>
    <t>PEDRO SERGIO PEÑALOZA PÉREZ</t>
  </si>
  <si>
    <t>PORFIRIO  MORENO JIMÉNEZ</t>
  </si>
  <si>
    <t>RAÚL PÉREZ ALONSO</t>
  </si>
  <si>
    <t>RICARDO AZUELA ESPINOZA</t>
  </si>
  <si>
    <t>RODOLFO EDUARDO SANTOS DÁVILA</t>
  </si>
  <si>
    <t>ROQUE LÓPEZ MENDOZA</t>
  </si>
  <si>
    <t>SILVESTRE FERNÁNDEZ BARAJAS</t>
  </si>
  <si>
    <t>WENDOLIN GUTIÉRREZ MEJÍA</t>
  </si>
  <si>
    <t>APOYO CIUDADANO RECIBIDO</t>
  </si>
  <si>
    <t>Auxiliares dados de alta</t>
  </si>
  <si>
    <r>
      <t xml:space="preserve">Auxiliares que </t>
    </r>
    <r>
      <rPr>
        <b/>
        <sz val="11"/>
        <color theme="0"/>
        <rFont val="Calibri"/>
        <family val="2"/>
      </rPr>
      <t>SÍ</t>
    </r>
    <r>
      <rPr>
        <sz val="11"/>
        <color theme="0"/>
        <rFont val="Calibri"/>
        <family val="2"/>
      </rPr>
      <t xml:space="preserve"> han enviado apoyos
</t>
    </r>
    <r>
      <rPr>
        <b/>
        <sz val="11"/>
        <color theme="0"/>
        <rFont val="Calibri"/>
        <family val="2"/>
      </rPr>
      <t>*ACTIVOS*</t>
    </r>
  </si>
  <si>
    <r>
      <t xml:space="preserve">Porcentaje de auxiliares </t>
    </r>
    <r>
      <rPr>
        <b/>
        <sz val="11"/>
        <color theme="0"/>
        <rFont val="Calibri"/>
        <family val="2"/>
      </rPr>
      <t>*ACTIVOS*</t>
    </r>
  </si>
  <si>
    <r>
      <t xml:space="preserve">Auxiliares que </t>
    </r>
    <r>
      <rPr>
        <b/>
        <sz val="11"/>
        <color theme="0"/>
        <rFont val="Calibri"/>
        <family val="2"/>
      </rPr>
      <t>NO</t>
    </r>
    <r>
      <rPr>
        <sz val="11"/>
        <color theme="0"/>
        <rFont val="Calibri"/>
        <family val="2"/>
      </rPr>
      <t xml:space="preserve"> han enviado apoyos
</t>
    </r>
    <r>
      <rPr>
        <b/>
        <sz val="11"/>
        <color theme="0"/>
        <rFont val="Calibri"/>
        <family val="2"/>
      </rPr>
      <t>*INACTIVOS*</t>
    </r>
  </si>
  <si>
    <r>
      <t xml:space="preserve">Promedio de apoyos por auxiliares </t>
    </r>
    <r>
      <rPr>
        <b/>
        <sz val="11"/>
        <color theme="0"/>
        <rFont val="Calibri"/>
        <family val="2"/>
      </rPr>
      <t>*ACTIVOS*</t>
    </r>
  </si>
  <si>
    <t>Promedio de apoyos por auxiliares dados de alta</t>
  </si>
  <si>
    <t xml:space="preserve">Umbral </t>
  </si>
  <si>
    <t>Avance</t>
  </si>
  <si>
    <t>--</t>
  </si>
  <si>
    <t>ALEXIS FIGUEROA VALLEJO</t>
  </si>
  <si>
    <t>JESÚS ALFONSO PÉREZ GARCÍA</t>
  </si>
  <si>
    <t>MARIA ELENA RODRÍGUEZ CAMPIA ROMO</t>
  </si>
  <si>
    <t>Total</t>
  </si>
  <si>
    <t>Aspirantes a la Presidencia de la República (48)</t>
  </si>
  <si>
    <r>
      <t xml:space="preserve">La columna (A) 'APOYO CIUDADANO RECIBIDO' refleja el </t>
    </r>
    <r>
      <rPr>
        <b/>
        <i/>
        <sz val="12"/>
        <color theme="0"/>
        <rFont val="Calibri"/>
        <family val="2"/>
        <scheme val="minor"/>
      </rPr>
      <t xml:space="preserve">número de apoyos </t>
    </r>
    <r>
      <rPr>
        <sz val="12"/>
        <color theme="0"/>
        <rFont val="Calibri"/>
        <family val="2"/>
        <scheme val="minor"/>
      </rPr>
      <t xml:space="preserve">
enviados por las y los aspirantes y</t>
    </r>
    <r>
      <rPr>
        <b/>
        <i/>
        <sz val="12"/>
        <color theme="0"/>
        <rFont val="Calibri"/>
        <family val="2"/>
        <scheme val="minor"/>
      </rPr>
      <t xml:space="preserve"> recibidos por el Instituto Nacional Electoral </t>
    </r>
    <r>
      <rPr>
        <sz val="12"/>
        <color theme="0"/>
        <rFont val="Calibri"/>
        <family val="2"/>
        <scheme val="minor"/>
      </rPr>
      <t>al momento del corte.
**La información presentada en este reporte es preliminar**</t>
    </r>
  </si>
  <si>
    <t>(A)</t>
  </si>
  <si>
    <t>(B)</t>
  </si>
  <si>
    <t>(C)</t>
  </si>
  <si>
    <t>(C/B) * 100</t>
  </si>
  <si>
    <t>(D)</t>
  </si>
  <si>
    <t>(A/C)</t>
  </si>
  <si>
    <t>(A/B)</t>
  </si>
  <si>
    <t>(E)</t>
  </si>
  <si>
    <t>(A/E)</t>
  </si>
  <si>
    <t>Orden por nivel de avance</t>
  </si>
  <si>
    <t>Corte: 06/nov
06:00</t>
  </si>
  <si>
    <t>Aspirante</t>
  </si>
  <si>
    <t>Entidad</t>
  </si>
  <si>
    <t>JALISCO</t>
  </si>
  <si>
    <t>JOSÉ PEDRO KUMAMOTO AGUILAR</t>
  </si>
  <si>
    <t>SINALOA</t>
  </si>
  <si>
    <t>MANUEL JESÚS CLOUTHIER CARRILLO</t>
  </si>
  <si>
    <t>CHIAPAS</t>
  </si>
  <si>
    <t>PABLO ABNER SALAZAR MENDIGUCHÍA</t>
  </si>
  <si>
    <t>GUERRERO</t>
  </si>
  <si>
    <t>SOLEDAD ROMERO ESPINAL</t>
  </si>
  <si>
    <t>NUEVO LEÓN</t>
  </si>
  <si>
    <t>RAÚL GONZÁLEZ RODRÍGUEZ</t>
  </si>
  <si>
    <t>AGUASCALIENTES</t>
  </si>
  <si>
    <t>JORGE ARTURO GÓMEZ GONZÁLEZ</t>
  </si>
  <si>
    <t>TLAXCALA</t>
  </si>
  <si>
    <t>OBED JAVIER PÉREZ CRUZ</t>
  </si>
  <si>
    <t>COLIMA</t>
  </si>
  <si>
    <t>BENJAMÍN LUNA ALATORRE</t>
  </si>
  <si>
    <t>MÓNICA GRICELDA GARZA CANDIA</t>
  </si>
  <si>
    <t>BAJA CALIFORNIA SUR</t>
  </si>
  <si>
    <t>ARMANDO APARICIO GALLARDO</t>
  </si>
  <si>
    <t>LORENZO RICARDO GARCÍA DE LEÓN CORIA</t>
  </si>
  <si>
    <t>ZACATECAS</t>
  </si>
  <si>
    <t>SIMÓN PEDRO DE LEÓN MOJARRO</t>
  </si>
  <si>
    <t>RAYMUNDO VÁZQUEZ CONCHAS</t>
  </si>
  <si>
    <t>MICHOACÁN</t>
  </si>
  <si>
    <t>URIEL LÓPEZ PAREDES</t>
  </si>
  <si>
    <t>MORELOS</t>
  </si>
  <si>
    <t>FERNANDO ARELLANO CASTILLÓN</t>
  </si>
  <si>
    <t>QUERÉTARO</t>
  </si>
  <si>
    <t>MIGUEL NAVA ALVARADO</t>
  </si>
  <si>
    <t>SONORA</t>
  </si>
  <si>
    <t>LUIS FERNANDO RODRÍGUEZ AHUMADA</t>
  </si>
  <si>
    <t>BAJA CALIFORNIA</t>
  </si>
  <si>
    <t>ERNESTO GARCÍA GONZÁLEZ</t>
  </si>
  <si>
    <t>JOSÉ ROBERTO MEDINA MARTÍNEZ</t>
  </si>
  <si>
    <t>EVANGELINA PAREDES ZAMORA</t>
  </si>
  <si>
    <t>ROLANDO MEZA CASTILLO</t>
  </si>
  <si>
    <t>CIUDAD DE MÉXICO</t>
  </si>
  <si>
    <t>MARTIN SERRANO GARCIA</t>
  </si>
  <si>
    <t>CESAR DANIEL GONZALEZ MADRUGA</t>
  </si>
  <si>
    <t>JUAN DIEGO  BERISTAÍN  ÁVILA</t>
  </si>
  <si>
    <t>TAMAULIPAS</t>
  </si>
  <si>
    <t>LUIS GERARDO HINOJOSA TAPÍA</t>
  </si>
  <si>
    <t>IRVIN ADÁN FIGUEROA GALINDO</t>
  </si>
  <si>
    <t>ARTURO MANUEL SOTELO ORTÍZ</t>
  </si>
  <si>
    <t>JOSÉ VICENTE ROMÁN  SÁNCHEZ</t>
  </si>
  <si>
    <t>TABASCO</t>
  </si>
  <si>
    <t>ANTONIO SANSORES SASTRÉ</t>
  </si>
  <si>
    <t>JOSÉ FRANCISCO MAGAÑA TEJEDA</t>
  </si>
  <si>
    <t>JAVIER YAU DORRY</t>
  </si>
  <si>
    <t>MARIO VICENTE PATRACA PASCUAL</t>
  </si>
  <si>
    <t>EDGAR ALÁN PRADO GÓMEZ</t>
  </si>
  <si>
    <t>JORGE EDUARDO PASCUAL LOPEZ</t>
  </si>
  <si>
    <t>MARÍA DEL CARMEN ACOSTA JIMÉNEZ</t>
  </si>
  <si>
    <t>JUAN RAFAEL RAMÍREZ ZAMORA</t>
  </si>
  <si>
    <t>ESTADO DE MÉXICO</t>
  </si>
  <si>
    <t>ROGELIO PULIDO LARA</t>
  </si>
  <si>
    <t>ALFONSO PADILLA LÓPEZ</t>
  </si>
  <si>
    <t>FABIOLA ZEPEDA  MUÑOZ</t>
  </si>
  <si>
    <t>SAN LUIS POTOSÍ</t>
  </si>
  <si>
    <t>ENRIQUE SUÁREZ DEL REAL DÍAZ DE LEÓN</t>
  </si>
  <si>
    <t>VLADIMIR AGUILAR GALICIA</t>
  </si>
  <si>
    <t>NEIN LÓPEZ ACOSTA</t>
  </si>
  <si>
    <t>FABIÁN ESPINOSA DIAZ DE LEÓN</t>
  </si>
  <si>
    <t>ARTURO GARCÍA JIMÉNEZ</t>
  </si>
  <si>
    <t>ALFONSO SALGADO ZARATE</t>
  </si>
  <si>
    <t>OLGA GARCÍA GARCÍA</t>
  </si>
  <si>
    <t>VERACRUZ</t>
  </si>
  <si>
    <t>HORACIO JORGE ANTONIO POLANCO CARRILLO</t>
  </si>
  <si>
    <t>LAURA ISALINDA  LÓPEZ  LÓPEZ</t>
  </si>
  <si>
    <t>MARÍA IDALIA PLATA RODRÍGUEZ</t>
  </si>
  <si>
    <t>NORBERTO JESÚS DE LA ROSA BUENROSTRO</t>
  </si>
  <si>
    <t xml:space="preserve">GUSTAVO ALEJANDRO URUCHURTU CHAVARIN </t>
  </si>
  <si>
    <t>ÁNGEL RENÉ ÁBREGO ESCOBEDO</t>
  </si>
  <si>
    <t>ADOLFO FRANCISCO  VOORDUIN  FRAPPE</t>
  </si>
  <si>
    <t>RICARDO VÁZQUEZ CONTRERAS</t>
  </si>
  <si>
    <t>GERMÁN GILBERTO TREJO CABALLERO</t>
  </si>
  <si>
    <t>VALDEMAR ORDOÑEZ RUIZ</t>
  </si>
  <si>
    <t>RUBÉN DARÍO SOTELO CRUZ</t>
  </si>
  <si>
    <t>PEDRO ALEJANDRO VILLANUEVA ESCABI</t>
  </si>
  <si>
    <t>QUINTANA ROO</t>
  </si>
  <si>
    <t>CLOVIS EUGENIO REMUSAT ARANA</t>
  </si>
  <si>
    <t>ARMANDO PAUL ÁLVAREZ SALAZAR</t>
  </si>
  <si>
    <t>ALBERTO MURILLO RAMÍREZ</t>
  </si>
  <si>
    <t>ABRAHAN GREGORIO AGUILAR MORENO</t>
  </si>
  <si>
    <t>ROSALBA BERNAL</t>
  </si>
  <si>
    <t>CHIHUAHUA</t>
  </si>
  <si>
    <t>ANDRÉS VÁZQUEZ CRUZ</t>
  </si>
  <si>
    <t>JESÚS NOÉ GARZA LERMA</t>
  </si>
  <si>
    <t>OSVALDO VALDÉS ORTEGA</t>
  </si>
  <si>
    <t>JUAN ANTONIO COSSIO VALENZUELA</t>
  </si>
  <si>
    <t>JORGE TORRES PARÉS</t>
  </si>
  <si>
    <t>JUAN CARLOS  CABRERA  MORALES</t>
  </si>
  <si>
    <t>FLORIBERTO HERNÁNDEZ GIL</t>
  </si>
  <si>
    <t>MARCO ANTONIO ARREDONDO BRAVO</t>
  </si>
  <si>
    <t>MIGUEL ÁNGEL ZUÑIGA MEDINA</t>
  </si>
  <si>
    <t>CARLOS ALONSO ESPINOZA  GONZALEZ</t>
  </si>
  <si>
    <t>FELIPE DANIEL RUANOVA ZÁRATE</t>
  </si>
  <si>
    <t>DAVID ALEJANDRO  HUERTA  GARCÍA</t>
  </si>
  <si>
    <t>JORGE ARTURO RAMÍREZ PATIÑO</t>
  </si>
  <si>
    <t>ALBERTO ISRAEL ÁLVAREZ  SUÁREZ</t>
  </si>
  <si>
    <t>RAÚL RICARDO  DÍAZ CONTRERAS</t>
  </si>
  <si>
    <t>GUANAJUATO</t>
  </si>
  <si>
    <t>JOSÉ LUIS  ARRIETA  CABRERA</t>
  </si>
  <si>
    <t>AURORA YURACY NIETO ESPINOZA</t>
  </si>
  <si>
    <t>JOSÉ ALBERTO GÓMEZ GUILLÉN</t>
  </si>
  <si>
    <t>JAVIER ALFONSO PENAGOS  VILLAR</t>
  </si>
  <si>
    <t>JOSÉ LUIS TRUJILLO RUEDA</t>
  </si>
  <si>
    <t>KARLA GEORGINA ALVARADO PELAYO</t>
  </si>
  <si>
    <t>EDIVORAS  LÓPEZ  RAMOS</t>
  </si>
  <si>
    <t>HÉCTOR ADOLFO ALTUZAR GUZMÁN</t>
  </si>
  <si>
    <t>JOSÉ ARMANDO MARTÍNEZ GARCÍA</t>
  </si>
  <si>
    <t>MAGDALENO MORALES VALADES</t>
  </si>
  <si>
    <t>FRANCISCO JAVIER REYES  CHÁVEZ</t>
  </si>
  <si>
    <t>ARTURO GARCIA ESTIUBARTE</t>
  </si>
  <si>
    <t>CANDIDA ELIZABETH VIVERO MARÍN</t>
  </si>
  <si>
    <t>VICENTE GARCÍA GONZÁLEZ</t>
  </si>
  <si>
    <t>JOSÉ DOMINGO RINCÓN  HERNÁNDEZ</t>
  </si>
  <si>
    <t xml:space="preserve">PABLO FERNANDO  HOYOS   HOYOS </t>
  </si>
  <si>
    <t>GILBERTO  ANGELES  GALICIA</t>
  </si>
  <si>
    <t>HUGO CÉSAR MENA LÓPEZ</t>
  </si>
  <si>
    <t>JOSÉ FERNANDO  AGUILAR  LÓPEZ</t>
  </si>
  <si>
    <t>JORGE CARLOS RUIZ ROMERO</t>
  </si>
  <si>
    <t>CARLOS MANUEL SAUCEDO  A LA TORRE</t>
  </si>
  <si>
    <t>GILLES SUBERVILLE BERAUD</t>
  </si>
  <si>
    <t>VICTOR HUGO ZAMORA ARELLANO</t>
  </si>
  <si>
    <t>HÉCTOR GARCÍA BARBA</t>
  </si>
  <si>
    <t>LEVI GARCÍA TINOCO</t>
  </si>
  <si>
    <t>JORGE ALBERTO TORRES GONZALEZ</t>
  </si>
  <si>
    <t>GERARDO CLETO LÓPEZ BECERRA</t>
  </si>
  <si>
    <t>JAVIER HERNÁNDEZ DÍAZ</t>
  </si>
  <si>
    <t>ELIZABETH MORENO RIVERA</t>
  </si>
  <si>
    <t>MARTHA MARGARITA GARCÍA MULLER</t>
  </si>
  <si>
    <t>ALFONSO IZCOATL ORTIZ RODRIGUEZ</t>
  </si>
  <si>
    <t>JOSE LUIS GARCÍA  FRAPELLI</t>
  </si>
  <si>
    <t>NARCISO FILIBERTO NÁJERA GUILLÉN</t>
  </si>
  <si>
    <t>MARÍA DEL PILAR TALAVERA SALDAÑA</t>
  </si>
  <si>
    <t>JUAN CARLOS PÉREZ VARGAS</t>
  </si>
  <si>
    <t>ÁNGEL REGALADO CASTILLO</t>
  </si>
  <si>
    <t>SERGIO EDMUNDO  SÁNCHEZLLANES  SANTA CRUZ</t>
  </si>
  <si>
    <t>CARLOS ALBERTO  HERNÁNDEZ  PIMENTEL</t>
  </si>
  <si>
    <t>LUIS JAVIER ROBLES GUTIÉRREZ</t>
  </si>
  <si>
    <t>JOSÉ GABRIEL BARRAGÁN  OJEDA</t>
  </si>
  <si>
    <t>JUAN MANUEL MERCADO  GÓMEZ</t>
  </si>
  <si>
    <t>CRISPIN BARRERA PONCE</t>
  </si>
  <si>
    <t>EDSON ARIEL MORENO RIVERA</t>
  </si>
  <si>
    <t>JOVITA AURORA VÁZQUEZ HERNÁNDEZ</t>
  </si>
  <si>
    <t>RAMÓN AVELLANA ORTIZ</t>
  </si>
  <si>
    <t>HIDALGO</t>
  </si>
  <si>
    <t>EDGAR DARÍO BENÍTEZ RUIZ</t>
  </si>
  <si>
    <t>ROBERTO  COLLADO  CORREA</t>
  </si>
  <si>
    <t>ANA KARIME ARGUILEZ HERNÁNDEZ</t>
  </si>
  <si>
    <t>GLORIA ELIZABETH GONZÁLEZ DAVALOS</t>
  </si>
  <si>
    <t>ROGACIANO GUSTAVO OTERO ORTIZ</t>
  </si>
  <si>
    <t>EUGENIO DE JESÚS ORANTES LESCIEUR</t>
  </si>
  <si>
    <t>FILIBERTO MÉNDEZ TORRES</t>
  </si>
  <si>
    <t>PUEBLA</t>
  </si>
  <si>
    <t>CLAUDIA GUADALUPE MÉNEZ HERNÁNDEZ</t>
  </si>
  <si>
    <t>MARÍA ESPERANZA CHOEL LACORTY</t>
  </si>
  <si>
    <t>MACIEL ALEJANDRINA SÁNCHEZ RONQUILLO</t>
  </si>
  <si>
    <t>JULIÁN FEDERICO GONZÁLEZ  HERRELL</t>
  </si>
  <si>
    <t>OSCAR EMIGDIO TORRES GASSE</t>
  </si>
  <si>
    <t>MÓNICA GUADALUPE ABARCA GONZÁLEZ</t>
  </si>
  <si>
    <t>JAIME JAIR SANDOVAL ÁLVAREZ</t>
  </si>
  <si>
    <t>ÁLVARO GUILLERMO MARTÍNEZ AGUILAR</t>
  </si>
  <si>
    <t>JUAN GABRIEL ROBLES BALLINAS</t>
  </si>
  <si>
    <t>HANS SALAZAR CASTAÑEDA</t>
  </si>
  <si>
    <t>ADRIAN OCTAVIO SALINAS TOSTADO</t>
  </si>
  <si>
    <t>MARIO ALEJANDRO ZAMORA  GARCÍA</t>
  </si>
  <si>
    <t>FENDER RAFAEL ACEVEDO HERNÁNDEZ</t>
  </si>
  <si>
    <t>PATRICIA RAMÍREZ SALINAS</t>
  </si>
  <si>
    <t>MARIAN MARTÍNEZ  RODRÍGUEZ</t>
  </si>
  <si>
    <t>MARIO MAURICIO HERNANDEZ GOMEZ</t>
  </si>
  <si>
    <t>CONRADO NAVARRETE GREGORIO</t>
  </si>
  <si>
    <t>VIRGILIO HUMBERTO SERRANO PEREA</t>
  </si>
  <si>
    <t>JESÚS EMMANUEL MONTES DE OCA  ZUÑIGA</t>
  </si>
  <si>
    <t>JORGE LUIS  HERNÁNDEZ  ALTAMIRANO</t>
  </si>
  <si>
    <t>FERNANDO RODRÍGUEZ OZUNA</t>
  </si>
  <si>
    <t>ANA MARÍA  AGUILAR  SILVA</t>
  </si>
  <si>
    <t>WEXFORD JAMES TOBIN CUNNINGHAM</t>
  </si>
  <si>
    <t>OLIVA REBECA  CEBRECOS  RUIZ</t>
  </si>
  <si>
    <t>PEDRO GUSTAVO BARRAGÁN NUÑO</t>
  </si>
  <si>
    <t>OSIEL MONTES ALEGRÍA</t>
  </si>
  <si>
    <t>CARLOS RENÉ PAREDES PEÑA</t>
  </si>
  <si>
    <t>JOSÉ ROSENDO RODRÍGUEZ CARRILLO</t>
  </si>
  <si>
    <t>MANUEL HUMBERTO PÉREZ BRAVO</t>
  </si>
  <si>
    <t>MARTÍN AGUILAR PERÓN</t>
  </si>
  <si>
    <t>SONIA PATRICIA SOMBRERERO BELTRÁN</t>
  </si>
  <si>
    <t>JOEL RIGOBERTO ESTRADA RODRÍGUEZ</t>
  </si>
  <si>
    <t>HUGO EDUARDO RODRIGUEZ TORRES</t>
  </si>
  <si>
    <t>DEMETRIO ZAMORA SERRANO</t>
  </si>
  <si>
    <t>JAIME MUELA CHÁVEZ</t>
  </si>
  <si>
    <t>EVERARDO SÁNCHEZ RUIZ</t>
  </si>
  <si>
    <t>MARISOL PÉREZ PRADO</t>
  </si>
  <si>
    <t>VÍCTOR JOEL ECHEVERRÍA VALENZUELA</t>
  </si>
  <si>
    <t>YASMIN CASTILLO GARCÍA</t>
  </si>
  <si>
    <t>CITLALI GARCÍA LÓPEZ</t>
  </si>
  <si>
    <t>JUSTO  MONTESINOS  LÓPEZ</t>
  </si>
  <si>
    <t>JESÚS SILLER ROJAS</t>
  </si>
  <si>
    <t>YOLANDA ARAIZA SÁNCHEZ</t>
  </si>
  <si>
    <t>ANTONIO DE JESÚS DEL RÍO ARGUDIN</t>
  </si>
  <si>
    <t>OSCAR OCTAVIO MARINA  ALEGRÍA</t>
  </si>
  <si>
    <t>IGNACIO CUAUHTÉMOC CEJUDO VALENCIA</t>
  </si>
  <si>
    <t>YUCATÁN</t>
  </si>
  <si>
    <t>ANÍBAL GÓMEZ MARQUINA</t>
  </si>
  <si>
    <t>ABAYUBÁ MIZTLI ZIPAQUIRÁ DUCHÉ GARCÍA</t>
  </si>
  <si>
    <t>PAULO MAGAÑA RODRÍGUEZ</t>
  </si>
  <si>
    <t>VIDAL BALDOMERO GONZÁLEZ OLMEDO</t>
  </si>
  <si>
    <t>JOSÉ EDUARDO  SANTOS GONZÁLEZ</t>
  </si>
  <si>
    <t>MARIO RAFAEL GONZÁLEZ SÁNCHEZ</t>
  </si>
  <si>
    <t>FEDERICO GÓMEZ PÉREZ</t>
  </si>
  <si>
    <t>PAUL ERNESTO VELÁZQUEZ BENÍTEZ</t>
  </si>
  <si>
    <t>MANUEL HERIBERTO SANTILLAN MARTÍNEZ</t>
  </si>
  <si>
    <t>ILEANA ISLA MOYA</t>
  </si>
  <si>
    <t>OBILFRIDO GOMEZ ALVAREZ</t>
  </si>
  <si>
    <t>DAVID EUGENIO ELIZONDO CANTÚ</t>
  </si>
  <si>
    <t>MOISES RAUL RAMIREZ IZQUIERDO</t>
  </si>
  <si>
    <t>ARMEL CID DE LEÓN DÍAZ</t>
  </si>
  <si>
    <t>JUAN JESÚS ANTONIO MANZUR OUDIE</t>
  </si>
  <si>
    <t>FRANCISCO  ARELLANO CONDE</t>
  </si>
  <si>
    <t>ROLANDO IVÁN VALDEZ HERNÁNDEZ</t>
  </si>
  <si>
    <t>GERARDO RODOLFO  TINAJERO  VILLARREAL</t>
  </si>
  <si>
    <t>GUILLERMO ANTONIO FLORES MÉNDEZ</t>
  </si>
  <si>
    <t>COAHUILA</t>
  </si>
  <si>
    <t>JOSE GARZA RODRIGUEZ</t>
  </si>
  <si>
    <t>HILDEGARDO BACILIO GÓMEZ</t>
  </si>
  <si>
    <t>FRANCISCO ROBERTO BRIBIESCAS MEDRANO</t>
  </si>
  <si>
    <t>PABLO ROBERTO SHARPE CALZADA</t>
  </si>
  <si>
    <t>GIOVANNA GABRIELA  AGUILAR  GUZMÁN</t>
  </si>
  <si>
    <t>YAMILETT  ORDUÑA SAIDE</t>
  </si>
  <si>
    <t>JULIO HUGO SÁNCHEZ QUIROZ</t>
  </si>
  <si>
    <t>DANIEL  ALTAFI VALLADARES</t>
  </si>
  <si>
    <t>GREGORIO FARIAS MATEOS</t>
  </si>
  <si>
    <t>JESÚS HUMBERTO ALFARO BEDOYA</t>
  </si>
  <si>
    <t xml:space="preserve">ALMA TANIA  VITE  TORRES </t>
  </si>
  <si>
    <t>JESÚS GRACIA ARCHUNDIA</t>
  </si>
  <si>
    <t>VÍCTOR FAUSTINO AMEZCUA</t>
  </si>
  <si>
    <t>OLGA VALENTINA TREVIÑO HINOJOSA</t>
  </si>
  <si>
    <t>VÍCTOR MANUEL ESCOBAR  SÁNCHEZ</t>
  </si>
  <si>
    <t>DANIELA GONZÁLEZ RODRÍGUEZ</t>
  </si>
  <si>
    <t>JURGEN GANSER CARBAJAL</t>
  </si>
  <si>
    <t>RAÚL GUAJARDO CANTÚ</t>
  </si>
  <si>
    <t>VÍCTOR MANUEL AMEZCUA ARISTA</t>
  </si>
  <si>
    <t>MARÍA GRACIELA PARRA  LÓPEZ</t>
  </si>
  <si>
    <t>MARIA ANTONIETA PEREZ REYES</t>
  </si>
  <si>
    <t>PAUL ALFONSO LÓPEZ DE SANTA ANNA BAEZA</t>
  </si>
  <si>
    <t>WILBERTH LARA MONTEJO</t>
  </si>
  <si>
    <t>CARLOS ALBERTO  MANZO RODRÍGUEZ</t>
  </si>
  <si>
    <t>PABLO RICARDO MONTAÑO BECKMANN</t>
  </si>
  <si>
    <t>ALBERTO VALENCIA BAÑUELOS</t>
  </si>
  <si>
    <t>NORA VANESSA ESTRADA CALLES</t>
  </si>
  <si>
    <t>MARTHA BEATRIZ CORDOVA BERNAL</t>
  </si>
  <si>
    <t>MARIO HERNÁNDEZ HERRERA</t>
  </si>
  <si>
    <t>RODRIGO CERDA CORNEJO</t>
  </si>
  <si>
    <t>DANIEL  NIETO MARTINEZ</t>
  </si>
  <si>
    <t>CARLOS ARTURO  CÓRDOVA COBOS</t>
  </si>
  <si>
    <t>ENRIQUE ALONSO PLASCENCIA</t>
  </si>
  <si>
    <t>JULIO CESAR OSORIO PEREZ</t>
  </si>
  <si>
    <t>DIDORA INES ROJAS AREVALO</t>
  </si>
  <si>
    <t>LUISA MARÍA GUADALUPE CALDERÓN  HINOJOSA</t>
  </si>
  <si>
    <t>JOSÉ TERENCIO VALENZUELA  GALLEGOS</t>
  </si>
  <si>
    <t>IRIS PAOLA GÓMEZ DE LA CRUZ</t>
  </si>
  <si>
    <t>GABRIEL ÁNGEL  ALCALÁ  BARRERA</t>
  </si>
  <si>
    <t>ALEJANDRO ERIC CRUZ JUÁREZ</t>
  </si>
  <si>
    <t>OAXACA</t>
  </si>
  <si>
    <t>LUIS ANGEL BENAVIDES GARZA</t>
  </si>
  <si>
    <t>ANTONIO ILLESCAS MARÍN</t>
  </si>
  <si>
    <t>IVÁN ANTONIO PEREZ RUIZ</t>
  </si>
  <si>
    <t>ÁNGEL ALBERTO BARROSO CORREA</t>
  </si>
  <si>
    <t>Distrito</t>
  </si>
  <si>
    <t>Corte 6/nov
06:00</t>
  </si>
  <si>
    <t xml:space="preserve">Desistimientos </t>
  </si>
  <si>
    <t>Aspirantes a una senaduría (54)</t>
  </si>
  <si>
    <t>Aspirantes a una diputación federal (182)</t>
  </si>
  <si>
    <t>Ciudadano que presentó desistimiento para la candidatura a la que aspira:</t>
  </si>
  <si>
    <t>Ciudadanos que presentaron desistimientos para la candidatura a la que aspiran: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</si>
</sst>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0_ ;\-#,##0\ "/>
    <numFmt numFmtId="166" formatCode="0.0%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6"/>
      <color rgb="FF950054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8"/>
      <color rgb="FF95005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rgb="FF810042"/>
      <name val="Calibri"/>
      <family val="2"/>
      <scheme val="minor"/>
    </font>
    <font>
      <sz val="12"/>
      <color rgb="FF81004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500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50054"/>
        <bgColor rgb="FF000000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wrapText="1"/>
    </xf>
    <xf numFmtId="0" fontId="0" fillId="3" borderId="0" xfId="0" applyFill="1"/>
    <xf numFmtId="0" fontId="4" fillId="3" borderId="1" xfId="0" applyFont="1" applyFill="1" applyBorder="1" applyAlignment="1">
      <alignment horizontal="left"/>
    </xf>
    <xf numFmtId="165" fontId="4" fillId="3" borderId="1" xfId="1" applyNumberFormat="1" applyFont="1" applyFill="1" applyBorder="1" applyAlignment="1">
      <alignment horizontal="center"/>
    </xf>
    <xf numFmtId="9" fontId="4" fillId="3" borderId="1" xfId="2" applyFont="1" applyFill="1" applyBorder="1" applyAlignment="1">
      <alignment horizontal="center"/>
    </xf>
    <xf numFmtId="166" fontId="0" fillId="3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3" fontId="4" fillId="4" borderId="1" xfId="0" quotePrefix="1" applyNumberFormat="1" applyFont="1" applyFill="1" applyBorder="1" applyAlignment="1">
      <alignment horizontal="center" vertical="center"/>
    </xf>
    <xf numFmtId="1" fontId="4" fillId="4" borderId="1" xfId="0" quotePrefix="1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6" fontId="4" fillId="4" borderId="1" xfId="2" quotePrefix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/>
    </xf>
    <xf numFmtId="9" fontId="8" fillId="2" borderId="4" xfId="2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66" fontId="4" fillId="4" borderId="2" xfId="2" quotePrefix="1" applyNumberFormat="1" applyFont="1" applyFill="1" applyBorder="1" applyAlignment="1">
      <alignment horizontal="center" vertical="center"/>
    </xf>
    <xf numFmtId="0" fontId="0" fillId="2" borderId="5" xfId="0" applyFill="1" applyBorder="1"/>
    <xf numFmtId="0" fontId="4" fillId="4" borderId="2" xfId="0" applyFont="1" applyFill="1" applyBorder="1" applyAlignment="1">
      <alignment horizontal="left" vertical="center"/>
    </xf>
    <xf numFmtId="3" fontId="4" fillId="4" borderId="2" xfId="0" quotePrefix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" fontId="4" fillId="4" borderId="2" xfId="0" quotePrefix="1" applyNumberFormat="1" applyFont="1" applyFill="1" applyBorder="1" applyAlignment="1">
      <alignment horizontal="center" vertical="center"/>
    </xf>
    <xf numFmtId="3" fontId="4" fillId="4" borderId="2" xfId="1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166" fontId="13" fillId="3" borderId="1" xfId="2" applyNumberFormat="1" applyFont="1" applyFill="1" applyBorder="1" applyAlignment="1">
      <alignment horizontal="center" vertical="center"/>
    </xf>
    <xf numFmtId="0" fontId="2" fillId="2" borderId="6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8" fillId="2" borderId="4" xfId="0" applyFont="1" applyFill="1" applyBorder="1" applyAlignment="1">
      <alignment horizontal="center" vertical="center"/>
    </xf>
    <xf numFmtId="9" fontId="8" fillId="2" borderId="4" xfId="2" applyFont="1" applyFill="1" applyBorder="1" applyAlignment="1">
      <alignment horizontal="center" vertical="center"/>
    </xf>
    <xf numFmtId="0" fontId="0" fillId="4" borderId="2" xfId="0" quotePrefix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166" fontId="4" fillId="0" borderId="1" xfId="2" applyNumberFormat="1" applyFont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4" fillId="7" borderId="1" xfId="0" quotePrefix="1" applyNumberFormat="1" applyFont="1" applyFill="1" applyBorder="1" applyAlignment="1">
      <alignment horizontal="center" vertical="center"/>
    </xf>
    <xf numFmtId="49" fontId="4" fillId="7" borderId="1" xfId="0" quotePrefix="1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6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4" fillId="0" borderId="5" xfId="0" applyFont="1" applyBorder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9" fontId="15" fillId="2" borderId="1" xfId="2" applyNumberFormat="1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9" fontId="4" fillId="0" borderId="1" xfId="2" applyNumberFormat="1" applyFont="1" applyBorder="1" applyAlignment="1">
      <alignment horizontal="center" vertical="center"/>
    </xf>
    <xf numFmtId="9" fontId="4" fillId="0" borderId="1" xfId="2" applyNumberFormat="1" applyFont="1" applyFill="1" applyBorder="1" applyAlignment="1">
      <alignment horizontal="center" vertical="center"/>
    </xf>
    <xf numFmtId="9" fontId="4" fillId="7" borderId="1" xfId="0" applyNumberFormat="1" applyFont="1" applyFill="1" applyBorder="1" applyAlignment="1">
      <alignment horizontal="center" vertical="center"/>
    </xf>
    <xf numFmtId="0" fontId="17" fillId="3" borderId="0" xfId="0" applyFont="1" applyFill="1" applyBorder="1"/>
    <xf numFmtId="0" fontId="0" fillId="3" borderId="0" xfId="0" applyFill="1" applyBorder="1"/>
    <xf numFmtId="0" fontId="6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16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 applyProtection="1">
      <alignment horizontal="center"/>
      <protection locked="0"/>
    </xf>
    <xf numFmtId="0" fontId="14" fillId="3" borderId="5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Medium7"/>
  <colors>
    <mruColors>
      <color rgb="FFD5007F"/>
      <color rgb="FF9500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1197263</xdr:colOff>
      <xdr:row>1</xdr:row>
      <xdr:rowOff>32327</xdr:rowOff>
    </xdr:from>
    <xdr:to>
      <xdr:col>2</xdr:col>
      <xdr:colOff>28863</xdr:colOff>
      <xdr:row>1</xdr:row>
      <xdr:rowOff>609969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5863" y="235527"/>
          <a:ext cx="1625600" cy="5776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1</xdr:row>
      <xdr:rowOff>25400</xdr:rowOff>
    </xdr:from>
    <xdr:to>
      <xdr:col>2</xdr:col>
      <xdr:colOff>1282700</xdr:colOff>
      <xdr:row>1</xdr:row>
      <xdr:rowOff>634238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9400" y="228600"/>
          <a:ext cx="1727200" cy="6088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63500</xdr:colOff>
      <xdr:row>1</xdr:row>
      <xdr:rowOff>91440</xdr:rowOff>
    </xdr:from>
    <xdr:ext cx="1965960" cy="69389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294640"/>
          <a:ext cx="1965960" cy="693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tabSelected="1" zoomScaleNormal="100" workbookViewId="0">
      <pane ySplit="4" topLeftCell="A5" activePane="bottomLeft" state="frozen"/>
      <selection pane="bottomLeft" activeCell="C55" sqref="C55"/>
    </sheetView>
  </sheetViews>
  <sheetFormatPr baseColWidth="10" defaultColWidth="10.796875" defaultRowHeight="15.6" x14ac:dyDescent="0.3"/>
  <cols>
    <col min="1" max="1" width="0" style="7" hidden="1" customWidth="1"/>
    <col min="2" max="2" width="36.69921875" style="7" customWidth="1"/>
    <col min="3" max="3" width="18.5" style="7" customWidth="1"/>
    <col min="4" max="4" width="11.19921875" style="7" customWidth="1"/>
    <col min="5" max="6" width="12" style="7" customWidth="1"/>
    <col min="7" max="7" width="14.796875" style="7" customWidth="1"/>
    <col min="8" max="8" width="11.796875" style="7" customWidth="1"/>
    <col min="9" max="9" width="14.296875" style="7" customWidth="1"/>
    <col min="10" max="10" width="9.296875" style="7" customWidth="1"/>
    <col min="11" max="11" width="7.796875" style="7" customWidth="1"/>
    <col min="12" max="16384" width="10.796875" style="7"/>
  </cols>
  <sheetData>
    <row r="2" spans="2:12" ht="81" customHeight="1" x14ac:dyDescent="0.4">
      <c r="B2" s="103" t="s">
        <v>59</v>
      </c>
      <c r="C2" s="104"/>
      <c r="D2" s="105" t="s">
        <v>60</v>
      </c>
      <c r="E2" s="106"/>
      <c r="F2" s="106"/>
      <c r="G2" s="106"/>
      <c r="H2" s="106"/>
      <c r="I2" s="106"/>
      <c r="J2" s="106"/>
      <c r="K2" s="106"/>
      <c r="L2" s="106"/>
    </row>
    <row r="3" spans="2:12" s="6" customFormat="1" ht="84" customHeight="1" x14ac:dyDescent="0.3">
      <c r="B3" s="12" t="s">
        <v>71</v>
      </c>
      <c r="C3" s="1" t="s">
        <v>45</v>
      </c>
      <c r="D3" s="2" t="s">
        <v>46</v>
      </c>
      <c r="E3" s="3" t="s">
        <v>47</v>
      </c>
      <c r="F3" s="4" t="s">
        <v>48</v>
      </c>
      <c r="G3" s="4" t="s">
        <v>49</v>
      </c>
      <c r="H3" s="5" t="s">
        <v>50</v>
      </c>
      <c r="I3" s="5" t="s">
        <v>51</v>
      </c>
      <c r="J3" s="1" t="s">
        <v>52</v>
      </c>
      <c r="K3" s="1" t="s">
        <v>53</v>
      </c>
      <c r="L3" s="28" t="s">
        <v>70</v>
      </c>
    </row>
    <row r="4" spans="2:12" s="6" customFormat="1" x14ac:dyDescent="0.3">
      <c r="B4" s="12" t="s">
        <v>72</v>
      </c>
      <c r="C4" s="12" t="s">
        <v>61</v>
      </c>
      <c r="D4" s="25" t="s">
        <v>62</v>
      </c>
      <c r="E4" s="26" t="s">
        <v>63</v>
      </c>
      <c r="F4" s="12" t="s">
        <v>64</v>
      </c>
      <c r="G4" s="12" t="s">
        <v>65</v>
      </c>
      <c r="H4" s="27" t="s">
        <v>66</v>
      </c>
      <c r="I4" s="27" t="s">
        <v>67</v>
      </c>
      <c r="J4" s="12" t="s">
        <v>68</v>
      </c>
      <c r="K4" s="12" t="s">
        <v>69</v>
      </c>
      <c r="L4" s="12"/>
    </row>
    <row r="5" spans="2:12" x14ac:dyDescent="0.3">
      <c r="B5" s="8" t="s">
        <v>31</v>
      </c>
      <c r="C5" s="9">
        <v>72746</v>
      </c>
      <c r="D5" s="9">
        <v>24178</v>
      </c>
      <c r="E5" s="9">
        <v>3463</v>
      </c>
      <c r="F5" s="10">
        <f t="shared" ref="F5:F49" si="0">E5/D5</f>
        <v>0.14322938208288527</v>
      </c>
      <c r="G5" s="9">
        <v>20715</v>
      </c>
      <c r="H5" s="24">
        <f t="shared" ref="H5:H46" si="1">C5/E5</f>
        <v>21.00664164019636</v>
      </c>
      <c r="I5" s="24">
        <f t="shared" ref="I5:I46" si="2">C5/D5</f>
        <v>3.0087683017619322</v>
      </c>
      <c r="J5" s="9">
        <v>866593</v>
      </c>
      <c r="K5" s="11">
        <f t="shared" ref="K5:K46" si="3">C5/J5</f>
        <v>8.3944827618039841E-2</v>
      </c>
      <c r="L5" s="37">
        <v>1</v>
      </c>
    </row>
    <row r="6" spans="2:12" x14ac:dyDescent="0.3">
      <c r="B6" s="8" t="s">
        <v>22</v>
      </c>
      <c r="C6" s="9">
        <v>64885</v>
      </c>
      <c r="D6" s="9">
        <v>9200</v>
      </c>
      <c r="E6" s="9">
        <v>2438</v>
      </c>
      <c r="F6" s="10">
        <f t="shared" si="0"/>
        <v>0.26500000000000001</v>
      </c>
      <c r="G6" s="9">
        <v>6762</v>
      </c>
      <c r="H6" s="24">
        <f t="shared" si="1"/>
        <v>26.614027891714521</v>
      </c>
      <c r="I6" s="24">
        <f t="shared" si="2"/>
        <v>7.0527173913043475</v>
      </c>
      <c r="J6" s="9">
        <v>866593</v>
      </c>
      <c r="K6" s="11">
        <f t="shared" si="3"/>
        <v>7.4873671954423821E-2</v>
      </c>
      <c r="L6" s="37">
        <v>2</v>
      </c>
    </row>
    <row r="7" spans="2:12" x14ac:dyDescent="0.3">
      <c r="B7" s="8" t="s">
        <v>28</v>
      </c>
      <c r="C7" s="9">
        <v>22340</v>
      </c>
      <c r="D7" s="9">
        <v>4257</v>
      </c>
      <c r="E7" s="9">
        <v>1402</v>
      </c>
      <c r="F7" s="10">
        <f t="shared" si="0"/>
        <v>0.32933991073525959</v>
      </c>
      <c r="G7" s="9">
        <v>2855</v>
      </c>
      <c r="H7" s="24">
        <f t="shared" si="1"/>
        <v>15.934379457917261</v>
      </c>
      <c r="I7" s="24">
        <f t="shared" si="2"/>
        <v>5.247827108292225</v>
      </c>
      <c r="J7" s="9">
        <v>866593</v>
      </c>
      <c r="K7" s="11">
        <f t="shared" si="3"/>
        <v>2.5779114301638716E-2</v>
      </c>
      <c r="L7" s="37">
        <v>3</v>
      </c>
    </row>
    <row r="8" spans="2:12" x14ac:dyDescent="0.3">
      <c r="B8" s="8" t="s">
        <v>5</v>
      </c>
      <c r="C8" s="9">
        <v>16240</v>
      </c>
      <c r="D8" s="9">
        <v>4436</v>
      </c>
      <c r="E8" s="9">
        <v>717</v>
      </c>
      <c r="F8" s="10">
        <f t="shared" si="0"/>
        <v>0.16163210099188458</v>
      </c>
      <c r="G8" s="9">
        <v>3719</v>
      </c>
      <c r="H8" s="24">
        <f t="shared" si="1"/>
        <v>22.649930264993028</v>
      </c>
      <c r="I8" s="24">
        <f t="shared" si="2"/>
        <v>3.660955816050496</v>
      </c>
      <c r="J8" s="9">
        <v>866593</v>
      </c>
      <c r="K8" s="11">
        <f t="shared" si="3"/>
        <v>1.87400544430892E-2</v>
      </c>
      <c r="L8" s="37">
        <v>4</v>
      </c>
    </row>
    <row r="9" spans="2:12" x14ac:dyDescent="0.3">
      <c r="B9" s="8" t="s">
        <v>36</v>
      </c>
      <c r="C9" s="9">
        <v>13555</v>
      </c>
      <c r="D9" s="9">
        <v>3969</v>
      </c>
      <c r="E9" s="9">
        <v>848</v>
      </c>
      <c r="F9" s="10">
        <f t="shared" si="0"/>
        <v>0.21365583270345176</v>
      </c>
      <c r="G9" s="9">
        <v>3121</v>
      </c>
      <c r="H9" s="24">
        <f t="shared" si="1"/>
        <v>15.984669811320755</v>
      </c>
      <c r="I9" s="24">
        <f t="shared" si="2"/>
        <v>3.4152179390274626</v>
      </c>
      <c r="J9" s="9">
        <v>866593</v>
      </c>
      <c r="K9" s="11">
        <f t="shared" si="3"/>
        <v>1.5641714161088307E-2</v>
      </c>
      <c r="L9" s="37">
        <v>5</v>
      </c>
    </row>
    <row r="10" spans="2:12" x14ac:dyDescent="0.3">
      <c r="B10" s="8" t="s">
        <v>26</v>
      </c>
      <c r="C10" s="9">
        <v>1232</v>
      </c>
      <c r="D10" s="9">
        <v>71</v>
      </c>
      <c r="E10" s="9">
        <v>13</v>
      </c>
      <c r="F10" s="10">
        <f t="shared" si="0"/>
        <v>0.18309859154929578</v>
      </c>
      <c r="G10" s="9">
        <v>58</v>
      </c>
      <c r="H10" s="24">
        <f t="shared" si="1"/>
        <v>94.769230769230774</v>
      </c>
      <c r="I10" s="24">
        <f t="shared" si="2"/>
        <v>17.35211267605634</v>
      </c>
      <c r="J10" s="9">
        <v>866593</v>
      </c>
      <c r="K10" s="11">
        <f t="shared" si="3"/>
        <v>1.4216593025791807E-3</v>
      </c>
      <c r="L10" s="37">
        <v>6</v>
      </c>
    </row>
    <row r="11" spans="2:12" x14ac:dyDescent="0.3">
      <c r="B11" s="8" t="s">
        <v>6</v>
      </c>
      <c r="C11" s="9">
        <v>1009</v>
      </c>
      <c r="D11" s="9">
        <v>62</v>
      </c>
      <c r="E11" s="9">
        <v>36</v>
      </c>
      <c r="F11" s="10">
        <f t="shared" si="0"/>
        <v>0.58064516129032262</v>
      </c>
      <c r="G11" s="9">
        <v>26</v>
      </c>
      <c r="H11" s="24">
        <f t="shared" si="1"/>
        <v>28.027777777777779</v>
      </c>
      <c r="I11" s="24">
        <f t="shared" si="2"/>
        <v>16.274193548387096</v>
      </c>
      <c r="J11" s="9">
        <v>866593</v>
      </c>
      <c r="K11" s="11">
        <f t="shared" si="3"/>
        <v>1.1643297372584361E-3</v>
      </c>
      <c r="L11" s="37">
        <v>7</v>
      </c>
    </row>
    <row r="12" spans="2:12" x14ac:dyDescent="0.3">
      <c r="B12" s="8" t="s">
        <v>30</v>
      </c>
      <c r="C12" s="9">
        <v>776</v>
      </c>
      <c r="D12" s="9">
        <v>104</v>
      </c>
      <c r="E12" s="9">
        <v>35</v>
      </c>
      <c r="F12" s="10">
        <f t="shared" si="0"/>
        <v>0.33653846153846156</v>
      </c>
      <c r="G12" s="9">
        <v>69</v>
      </c>
      <c r="H12" s="24">
        <f t="shared" si="1"/>
        <v>22.171428571428571</v>
      </c>
      <c r="I12" s="24">
        <f t="shared" si="2"/>
        <v>7.4615384615384617</v>
      </c>
      <c r="J12" s="9">
        <v>866593</v>
      </c>
      <c r="K12" s="11">
        <f t="shared" si="3"/>
        <v>8.9546072954662683E-4</v>
      </c>
      <c r="L12" s="37">
        <v>8</v>
      </c>
    </row>
    <row r="13" spans="2:12" x14ac:dyDescent="0.3">
      <c r="B13" s="8" t="s">
        <v>8</v>
      </c>
      <c r="C13" s="9">
        <v>691</v>
      </c>
      <c r="D13" s="9">
        <v>250</v>
      </c>
      <c r="E13" s="9">
        <v>32</v>
      </c>
      <c r="F13" s="10">
        <f t="shared" si="0"/>
        <v>0.128</v>
      </c>
      <c r="G13" s="9">
        <v>218</v>
      </c>
      <c r="H13" s="24">
        <f t="shared" si="1"/>
        <v>21.59375</v>
      </c>
      <c r="I13" s="24">
        <f t="shared" si="2"/>
        <v>2.7639999999999998</v>
      </c>
      <c r="J13" s="9">
        <v>866593</v>
      </c>
      <c r="K13" s="11">
        <f t="shared" si="3"/>
        <v>7.9737546922257617E-4</v>
      </c>
      <c r="L13" s="37">
        <v>9</v>
      </c>
    </row>
    <row r="14" spans="2:12" x14ac:dyDescent="0.3">
      <c r="B14" s="8" t="s">
        <v>37</v>
      </c>
      <c r="C14" s="9">
        <v>661</v>
      </c>
      <c r="D14" s="9">
        <v>59</v>
      </c>
      <c r="E14" s="9">
        <v>18</v>
      </c>
      <c r="F14" s="10">
        <f t="shared" si="0"/>
        <v>0.30508474576271188</v>
      </c>
      <c r="G14" s="9">
        <v>41</v>
      </c>
      <c r="H14" s="24">
        <f t="shared" si="1"/>
        <v>36.722222222222221</v>
      </c>
      <c r="I14" s="24">
        <f t="shared" si="2"/>
        <v>11.203389830508474</v>
      </c>
      <c r="J14" s="9">
        <v>866593</v>
      </c>
      <c r="K14" s="11">
        <f t="shared" si="3"/>
        <v>7.6275714204938189E-4</v>
      </c>
      <c r="L14" s="37">
        <v>10</v>
      </c>
    </row>
    <row r="15" spans="2:12" x14ac:dyDescent="0.3">
      <c r="B15" s="8" t="s">
        <v>27</v>
      </c>
      <c r="C15" s="9">
        <v>466</v>
      </c>
      <c r="D15" s="9">
        <v>189</v>
      </c>
      <c r="E15" s="9">
        <v>50</v>
      </c>
      <c r="F15" s="10">
        <f t="shared" si="0"/>
        <v>0.26455026455026454</v>
      </c>
      <c r="G15" s="9">
        <v>139</v>
      </c>
      <c r="H15" s="24">
        <f t="shared" si="1"/>
        <v>9.32</v>
      </c>
      <c r="I15" s="24">
        <f t="shared" si="2"/>
        <v>2.4656084656084656</v>
      </c>
      <c r="J15" s="9">
        <v>866593</v>
      </c>
      <c r="K15" s="11">
        <f t="shared" si="3"/>
        <v>5.3773801542361872E-4</v>
      </c>
      <c r="L15" s="37">
        <v>11</v>
      </c>
    </row>
    <row r="16" spans="2:12" x14ac:dyDescent="0.3">
      <c r="B16" s="8" t="s">
        <v>2</v>
      </c>
      <c r="C16" s="9">
        <v>342</v>
      </c>
      <c r="D16" s="9">
        <v>127</v>
      </c>
      <c r="E16" s="9">
        <v>31</v>
      </c>
      <c r="F16" s="10">
        <f t="shared" si="0"/>
        <v>0.24409448818897639</v>
      </c>
      <c r="G16" s="9">
        <v>96</v>
      </c>
      <c r="H16" s="24">
        <f t="shared" si="1"/>
        <v>11.03225806451613</v>
      </c>
      <c r="I16" s="24">
        <f t="shared" si="2"/>
        <v>2.6929133858267718</v>
      </c>
      <c r="J16" s="9">
        <v>866593</v>
      </c>
      <c r="K16" s="11">
        <f t="shared" si="3"/>
        <v>3.9464892977441544E-4</v>
      </c>
      <c r="L16" s="37">
        <v>12</v>
      </c>
    </row>
    <row r="17" spans="2:12" x14ac:dyDescent="0.3">
      <c r="B17" s="8" t="s">
        <v>9</v>
      </c>
      <c r="C17" s="9">
        <v>320</v>
      </c>
      <c r="D17" s="9">
        <v>157</v>
      </c>
      <c r="E17" s="9">
        <v>44</v>
      </c>
      <c r="F17" s="10">
        <f t="shared" si="0"/>
        <v>0.28025477707006369</v>
      </c>
      <c r="G17" s="9">
        <v>113</v>
      </c>
      <c r="H17" s="24">
        <f t="shared" si="1"/>
        <v>7.2727272727272725</v>
      </c>
      <c r="I17" s="24">
        <f t="shared" si="2"/>
        <v>2.0382165605095541</v>
      </c>
      <c r="J17" s="9">
        <v>866593</v>
      </c>
      <c r="K17" s="11">
        <f t="shared" si="3"/>
        <v>3.6926215651407295E-4</v>
      </c>
      <c r="L17" s="37">
        <v>13</v>
      </c>
    </row>
    <row r="18" spans="2:12" x14ac:dyDescent="0.3">
      <c r="B18" s="8" t="s">
        <v>40</v>
      </c>
      <c r="C18" s="9">
        <v>218</v>
      </c>
      <c r="D18" s="9">
        <v>77</v>
      </c>
      <c r="E18" s="9">
        <v>11</v>
      </c>
      <c r="F18" s="10">
        <f t="shared" si="0"/>
        <v>0.14285714285714285</v>
      </c>
      <c r="G18" s="9">
        <v>66</v>
      </c>
      <c r="H18" s="24">
        <f t="shared" si="1"/>
        <v>19.818181818181817</v>
      </c>
      <c r="I18" s="24">
        <f t="shared" si="2"/>
        <v>2.831168831168831</v>
      </c>
      <c r="J18" s="9">
        <v>866593</v>
      </c>
      <c r="K18" s="11">
        <f t="shared" si="3"/>
        <v>2.5155984412521216E-4</v>
      </c>
      <c r="L18" s="37">
        <v>14</v>
      </c>
    </row>
    <row r="19" spans="2:12" x14ac:dyDescent="0.3">
      <c r="B19" s="8" t="s">
        <v>35</v>
      </c>
      <c r="C19" s="9">
        <v>200</v>
      </c>
      <c r="D19" s="9">
        <v>125</v>
      </c>
      <c r="E19" s="9">
        <v>25</v>
      </c>
      <c r="F19" s="10">
        <f t="shared" si="0"/>
        <v>0.2</v>
      </c>
      <c r="G19" s="9">
        <v>100</v>
      </c>
      <c r="H19" s="24">
        <f t="shared" si="1"/>
        <v>8</v>
      </c>
      <c r="I19" s="24">
        <f t="shared" si="2"/>
        <v>1.6</v>
      </c>
      <c r="J19" s="9">
        <v>866593</v>
      </c>
      <c r="K19" s="11">
        <f t="shared" si="3"/>
        <v>2.3078884782129559E-4</v>
      </c>
      <c r="L19" s="37">
        <v>15</v>
      </c>
    </row>
    <row r="20" spans="2:12" x14ac:dyDescent="0.3">
      <c r="B20" s="8" t="s">
        <v>17</v>
      </c>
      <c r="C20" s="9">
        <v>191</v>
      </c>
      <c r="D20" s="9">
        <v>156</v>
      </c>
      <c r="E20" s="9">
        <v>22</v>
      </c>
      <c r="F20" s="10">
        <f t="shared" si="0"/>
        <v>0.14102564102564102</v>
      </c>
      <c r="G20" s="9">
        <v>134</v>
      </c>
      <c r="H20" s="24">
        <f t="shared" si="1"/>
        <v>8.6818181818181817</v>
      </c>
      <c r="I20" s="24">
        <f t="shared" si="2"/>
        <v>1.2243589743589745</v>
      </c>
      <c r="J20" s="9">
        <v>866593</v>
      </c>
      <c r="K20" s="11">
        <f t="shared" si="3"/>
        <v>2.2040334966933728E-4</v>
      </c>
      <c r="L20" s="37">
        <v>16</v>
      </c>
    </row>
    <row r="21" spans="2:12" x14ac:dyDescent="0.3">
      <c r="B21" s="8" t="s">
        <v>0</v>
      </c>
      <c r="C21" s="9">
        <v>150</v>
      </c>
      <c r="D21" s="9">
        <v>122</v>
      </c>
      <c r="E21" s="9">
        <v>14</v>
      </c>
      <c r="F21" s="10">
        <f t="shared" si="0"/>
        <v>0.11475409836065574</v>
      </c>
      <c r="G21" s="9">
        <v>108</v>
      </c>
      <c r="H21" s="24">
        <f t="shared" si="1"/>
        <v>10.714285714285714</v>
      </c>
      <c r="I21" s="24">
        <f t="shared" si="2"/>
        <v>1.2295081967213115</v>
      </c>
      <c r="J21" s="9">
        <v>866593</v>
      </c>
      <c r="K21" s="11">
        <f t="shared" si="3"/>
        <v>1.7309163586597169E-4</v>
      </c>
      <c r="L21" s="37">
        <v>17</v>
      </c>
    </row>
    <row r="22" spans="2:12" x14ac:dyDescent="0.3">
      <c r="B22" s="8" t="s">
        <v>11</v>
      </c>
      <c r="C22" s="9">
        <v>145</v>
      </c>
      <c r="D22" s="9">
        <v>88</v>
      </c>
      <c r="E22" s="9">
        <v>22</v>
      </c>
      <c r="F22" s="10">
        <f t="shared" si="0"/>
        <v>0.25</v>
      </c>
      <c r="G22" s="9">
        <v>66</v>
      </c>
      <c r="H22" s="24">
        <f t="shared" si="1"/>
        <v>6.5909090909090908</v>
      </c>
      <c r="I22" s="24">
        <f t="shared" si="2"/>
        <v>1.6477272727272727</v>
      </c>
      <c r="J22" s="9">
        <v>866593</v>
      </c>
      <c r="K22" s="11">
        <f t="shared" si="3"/>
        <v>1.673219146704393E-4</v>
      </c>
      <c r="L22" s="37">
        <v>18</v>
      </c>
    </row>
    <row r="23" spans="2:12" x14ac:dyDescent="0.3">
      <c r="B23" s="8" t="s">
        <v>4</v>
      </c>
      <c r="C23" s="9">
        <v>135</v>
      </c>
      <c r="D23" s="9">
        <v>60</v>
      </c>
      <c r="E23" s="9">
        <v>12</v>
      </c>
      <c r="F23" s="10">
        <f t="shared" si="0"/>
        <v>0.2</v>
      </c>
      <c r="G23" s="9">
        <v>48</v>
      </c>
      <c r="H23" s="24">
        <f t="shared" si="1"/>
        <v>11.25</v>
      </c>
      <c r="I23" s="24">
        <f t="shared" si="2"/>
        <v>2.25</v>
      </c>
      <c r="J23" s="9">
        <v>866593</v>
      </c>
      <c r="K23" s="11">
        <f t="shared" si="3"/>
        <v>1.5578247227937452E-4</v>
      </c>
      <c r="L23" s="37">
        <v>19</v>
      </c>
    </row>
    <row r="24" spans="2:12" x14ac:dyDescent="0.3">
      <c r="B24" s="8" t="s">
        <v>43</v>
      </c>
      <c r="C24" s="9">
        <v>125</v>
      </c>
      <c r="D24" s="9">
        <v>41</v>
      </c>
      <c r="E24" s="9">
        <v>14</v>
      </c>
      <c r="F24" s="10">
        <f t="shared" si="0"/>
        <v>0.34146341463414637</v>
      </c>
      <c r="G24" s="9">
        <v>27</v>
      </c>
      <c r="H24" s="24">
        <f t="shared" si="1"/>
        <v>8.9285714285714288</v>
      </c>
      <c r="I24" s="24">
        <f t="shared" si="2"/>
        <v>3.0487804878048781</v>
      </c>
      <c r="J24" s="9">
        <v>866593</v>
      </c>
      <c r="K24" s="11">
        <f t="shared" si="3"/>
        <v>1.4424302988830974E-4</v>
      </c>
      <c r="L24" s="37">
        <v>20</v>
      </c>
    </row>
    <row r="25" spans="2:12" x14ac:dyDescent="0.3">
      <c r="B25" s="8" t="s">
        <v>14</v>
      </c>
      <c r="C25" s="9">
        <v>117</v>
      </c>
      <c r="D25" s="9">
        <v>110</v>
      </c>
      <c r="E25" s="9">
        <v>14</v>
      </c>
      <c r="F25" s="10">
        <f t="shared" si="0"/>
        <v>0.12727272727272726</v>
      </c>
      <c r="G25" s="9">
        <v>96</v>
      </c>
      <c r="H25" s="24">
        <f t="shared" si="1"/>
        <v>8.3571428571428577</v>
      </c>
      <c r="I25" s="24">
        <f t="shared" si="2"/>
        <v>1.0636363636363637</v>
      </c>
      <c r="J25" s="9">
        <v>866593</v>
      </c>
      <c r="K25" s="11">
        <f t="shared" si="3"/>
        <v>1.3501147597545793E-4</v>
      </c>
      <c r="L25" s="37">
        <v>21</v>
      </c>
    </row>
    <row r="26" spans="2:12" x14ac:dyDescent="0.3">
      <c r="B26" s="8" t="s">
        <v>24</v>
      </c>
      <c r="C26" s="9">
        <v>107</v>
      </c>
      <c r="D26" s="9">
        <v>34</v>
      </c>
      <c r="E26" s="9">
        <v>7</v>
      </c>
      <c r="F26" s="10">
        <f t="shared" si="0"/>
        <v>0.20588235294117646</v>
      </c>
      <c r="G26" s="9">
        <v>27</v>
      </c>
      <c r="H26" s="24">
        <f t="shared" si="1"/>
        <v>15.285714285714286</v>
      </c>
      <c r="I26" s="24">
        <f t="shared" si="2"/>
        <v>3.1470588235294117</v>
      </c>
      <c r="J26" s="9">
        <v>866593</v>
      </c>
      <c r="K26" s="11">
        <f t="shared" si="3"/>
        <v>1.2347203358439315E-4</v>
      </c>
      <c r="L26" s="37">
        <v>22</v>
      </c>
    </row>
    <row r="27" spans="2:12" x14ac:dyDescent="0.3">
      <c r="B27" s="8" t="s">
        <v>3</v>
      </c>
      <c r="C27" s="9">
        <v>75</v>
      </c>
      <c r="D27" s="9">
        <v>104</v>
      </c>
      <c r="E27" s="9">
        <v>8</v>
      </c>
      <c r="F27" s="10">
        <f t="shared" si="0"/>
        <v>7.6923076923076927E-2</v>
      </c>
      <c r="G27" s="9">
        <v>96</v>
      </c>
      <c r="H27" s="24">
        <f t="shared" si="1"/>
        <v>9.375</v>
      </c>
      <c r="I27" s="24">
        <f t="shared" si="2"/>
        <v>0.72115384615384615</v>
      </c>
      <c r="J27" s="9">
        <v>866593</v>
      </c>
      <c r="K27" s="11">
        <f t="shared" si="3"/>
        <v>8.6545817932985846E-5</v>
      </c>
      <c r="L27" s="37">
        <v>23</v>
      </c>
    </row>
    <row r="28" spans="2:12" x14ac:dyDescent="0.3">
      <c r="B28" s="8" t="s">
        <v>1</v>
      </c>
      <c r="C28" s="9">
        <v>63</v>
      </c>
      <c r="D28" s="9">
        <v>103</v>
      </c>
      <c r="E28" s="9">
        <v>7</v>
      </c>
      <c r="F28" s="10">
        <f t="shared" si="0"/>
        <v>6.7961165048543687E-2</v>
      </c>
      <c r="G28" s="9">
        <v>96</v>
      </c>
      <c r="H28" s="24">
        <f t="shared" si="1"/>
        <v>9</v>
      </c>
      <c r="I28" s="24">
        <f t="shared" si="2"/>
        <v>0.61165048543689315</v>
      </c>
      <c r="J28" s="9">
        <v>866593</v>
      </c>
      <c r="K28" s="11">
        <f t="shared" si="3"/>
        <v>7.2698487063708106E-5</v>
      </c>
      <c r="L28" s="37">
        <v>24</v>
      </c>
    </row>
    <row r="29" spans="2:12" x14ac:dyDescent="0.3">
      <c r="B29" s="8" t="s">
        <v>25</v>
      </c>
      <c r="C29" s="9">
        <v>61</v>
      </c>
      <c r="D29" s="9">
        <v>18</v>
      </c>
      <c r="E29" s="9">
        <v>5</v>
      </c>
      <c r="F29" s="10">
        <f t="shared" si="0"/>
        <v>0.27777777777777779</v>
      </c>
      <c r="G29" s="9">
        <v>13</v>
      </c>
      <c r="H29" s="24">
        <f t="shared" si="1"/>
        <v>12.2</v>
      </c>
      <c r="I29" s="24">
        <f t="shared" si="2"/>
        <v>3.3888888888888888</v>
      </c>
      <c r="J29" s="9">
        <v>866593</v>
      </c>
      <c r="K29" s="11">
        <f t="shared" si="3"/>
        <v>7.0390598585495158E-5</v>
      </c>
      <c r="L29" s="37">
        <v>25</v>
      </c>
    </row>
    <row r="30" spans="2:12" x14ac:dyDescent="0.3">
      <c r="B30" s="8" t="s">
        <v>19</v>
      </c>
      <c r="C30" s="9">
        <v>54</v>
      </c>
      <c r="D30" s="9">
        <v>38</v>
      </c>
      <c r="E30" s="9">
        <v>8</v>
      </c>
      <c r="F30" s="10">
        <f t="shared" si="0"/>
        <v>0.21052631578947367</v>
      </c>
      <c r="G30" s="9">
        <v>30</v>
      </c>
      <c r="H30" s="24">
        <f t="shared" si="1"/>
        <v>6.75</v>
      </c>
      <c r="I30" s="24">
        <f t="shared" si="2"/>
        <v>1.4210526315789473</v>
      </c>
      <c r="J30" s="9">
        <v>866593</v>
      </c>
      <c r="K30" s="11">
        <f t="shared" si="3"/>
        <v>6.2312988911749807E-5</v>
      </c>
      <c r="L30" s="37">
        <v>26</v>
      </c>
    </row>
    <row r="31" spans="2:12" x14ac:dyDescent="0.3">
      <c r="B31" s="8" t="s">
        <v>32</v>
      </c>
      <c r="C31" s="9">
        <v>37</v>
      </c>
      <c r="D31" s="9">
        <v>27</v>
      </c>
      <c r="E31" s="9">
        <v>7</v>
      </c>
      <c r="F31" s="10">
        <f t="shared" si="0"/>
        <v>0.25925925925925924</v>
      </c>
      <c r="G31" s="9">
        <v>20</v>
      </c>
      <c r="H31" s="24">
        <f t="shared" si="1"/>
        <v>5.2857142857142856</v>
      </c>
      <c r="I31" s="24">
        <f t="shared" si="2"/>
        <v>1.3703703703703705</v>
      </c>
      <c r="J31" s="9">
        <v>866593</v>
      </c>
      <c r="K31" s="11">
        <f t="shared" si="3"/>
        <v>4.2695936846939683E-5</v>
      </c>
      <c r="L31" s="37">
        <v>27</v>
      </c>
    </row>
    <row r="32" spans="2:12" x14ac:dyDescent="0.3">
      <c r="B32" s="8" t="s">
        <v>21</v>
      </c>
      <c r="C32" s="9">
        <v>33</v>
      </c>
      <c r="D32" s="9">
        <v>28</v>
      </c>
      <c r="E32" s="9">
        <v>7</v>
      </c>
      <c r="F32" s="10">
        <f t="shared" si="0"/>
        <v>0.25</v>
      </c>
      <c r="G32" s="9">
        <v>21</v>
      </c>
      <c r="H32" s="24">
        <f t="shared" si="1"/>
        <v>4.7142857142857144</v>
      </c>
      <c r="I32" s="24">
        <f t="shared" si="2"/>
        <v>1.1785714285714286</v>
      </c>
      <c r="J32" s="9">
        <v>866593</v>
      </c>
      <c r="K32" s="11">
        <f t="shared" si="3"/>
        <v>3.8080159890513774E-5</v>
      </c>
      <c r="L32" s="37">
        <v>28</v>
      </c>
    </row>
    <row r="33" spans="2:12" x14ac:dyDescent="0.3">
      <c r="B33" s="8" t="s">
        <v>20</v>
      </c>
      <c r="C33" s="9">
        <v>30</v>
      </c>
      <c r="D33" s="9">
        <v>10</v>
      </c>
      <c r="E33" s="9">
        <v>4</v>
      </c>
      <c r="F33" s="10">
        <f t="shared" si="0"/>
        <v>0.4</v>
      </c>
      <c r="G33" s="9">
        <v>6</v>
      </c>
      <c r="H33" s="24">
        <f t="shared" si="1"/>
        <v>7.5</v>
      </c>
      <c r="I33" s="24">
        <f t="shared" si="2"/>
        <v>3</v>
      </c>
      <c r="J33" s="9">
        <v>866593</v>
      </c>
      <c r="K33" s="11">
        <f t="shared" si="3"/>
        <v>3.4618327173194339E-5</v>
      </c>
      <c r="L33" s="37">
        <v>29</v>
      </c>
    </row>
    <row r="34" spans="2:12" x14ac:dyDescent="0.3">
      <c r="B34" s="8" t="s">
        <v>34</v>
      </c>
      <c r="C34" s="9">
        <v>28</v>
      </c>
      <c r="D34" s="9">
        <v>93</v>
      </c>
      <c r="E34" s="9">
        <v>7</v>
      </c>
      <c r="F34" s="10">
        <f t="shared" si="0"/>
        <v>7.5268817204301078E-2</v>
      </c>
      <c r="G34" s="9">
        <v>86</v>
      </c>
      <c r="H34" s="24">
        <f t="shared" si="1"/>
        <v>4</v>
      </c>
      <c r="I34" s="24">
        <f t="shared" si="2"/>
        <v>0.30107526881720431</v>
      </c>
      <c r="J34" s="9">
        <v>866593</v>
      </c>
      <c r="K34" s="11">
        <f t="shared" si="3"/>
        <v>3.2310438694981384E-5</v>
      </c>
      <c r="L34" s="37">
        <v>30</v>
      </c>
    </row>
    <row r="35" spans="2:12" x14ac:dyDescent="0.3">
      <c r="B35" s="8" t="s">
        <v>15</v>
      </c>
      <c r="C35" s="9">
        <v>23</v>
      </c>
      <c r="D35" s="9">
        <v>8</v>
      </c>
      <c r="E35" s="9">
        <v>2</v>
      </c>
      <c r="F35" s="10">
        <f t="shared" si="0"/>
        <v>0.25</v>
      </c>
      <c r="G35" s="9">
        <v>6</v>
      </c>
      <c r="H35" s="24">
        <f t="shared" si="1"/>
        <v>11.5</v>
      </c>
      <c r="I35" s="24">
        <f t="shared" si="2"/>
        <v>2.875</v>
      </c>
      <c r="J35" s="9">
        <v>866593</v>
      </c>
      <c r="K35" s="11">
        <f t="shared" si="3"/>
        <v>2.6540717499448991E-5</v>
      </c>
      <c r="L35" s="37">
        <v>31</v>
      </c>
    </row>
    <row r="36" spans="2:12" x14ac:dyDescent="0.3">
      <c r="B36" s="8" t="s">
        <v>44</v>
      </c>
      <c r="C36" s="9">
        <v>22</v>
      </c>
      <c r="D36" s="9">
        <v>15</v>
      </c>
      <c r="E36" s="9">
        <v>4</v>
      </c>
      <c r="F36" s="10">
        <f t="shared" si="0"/>
        <v>0.26666666666666666</v>
      </c>
      <c r="G36" s="9">
        <v>11</v>
      </c>
      <c r="H36" s="24">
        <f t="shared" si="1"/>
        <v>5.5</v>
      </c>
      <c r="I36" s="24">
        <f t="shared" si="2"/>
        <v>1.4666666666666666</v>
      </c>
      <c r="J36" s="9">
        <v>866593</v>
      </c>
      <c r="K36" s="11">
        <f t="shared" si="3"/>
        <v>2.5386773260342514E-5</v>
      </c>
      <c r="L36" s="37">
        <v>32</v>
      </c>
    </row>
    <row r="37" spans="2:12" x14ac:dyDescent="0.3">
      <c r="B37" s="8" t="s">
        <v>38</v>
      </c>
      <c r="C37" s="9">
        <v>15</v>
      </c>
      <c r="D37" s="9">
        <v>14</v>
      </c>
      <c r="E37" s="9">
        <v>4</v>
      </c>
      <c r="F37" s="10">
        <f t="shared" si="0"/>
        <v>0.2857142857142857</v>
      </c>
      <c r="G37" s="9">
        <v>10</v>
      </c>
      <c r="H37" s="24">
        <f t="shared" si="1"/>
        <v>3.75</v>
      </c>
      <c r="I37" s="24">
        <f t="shared" si="2"/>
        <v>1.0714285714285714</v>
      </c>
      <c r="J37" s="9">
        <v>866593</v>
      </c>
      <c r="K37" s="11">
        <f t="shared" si="3"/>
        <v>1.7309163586597169E-5</v>
      </c>
      <c r="L37" s="37">
        <v>33</v>
      </c>
    </row>
    <row r="38" spans="2:12" x14ac:dyDescent="0.3">
      <c r="B38" s="8" t="s">
        <v>18</v>
      </c>
      <c r="C38" s="9">
        <v>12</v>
      </c>
      <c r="D38" s="9">
        <v>265</v>
      </c>
      <c r="E38" s="9">
        <v>3</v>
      </c>
      <c r="F38" s="10">
        <f t="shared" si="0"/>
        <v>1.1320754716981131E-2</v>
      </c>
      <c r="G38" s="9">
        <v>262</v>
      </c>
      <c r="H38" s="24">
        <f t="shared" si="1"/>
        <v>4</v>
      </c>
      <c r="I38" s="24">
        <f t="shared" si="2"/>
        <v>4.5283018867924525E-2</v>
      </c>
      <c r="J38" s="9">
        <v>866593</v>
      </c>
      <c r="K38" s="11">
        <f t="shared" si="3"/>
        <v>1.3847330869277734E-5</v>
      </c>
      <c r="L38" s="37">
        <v>34</v>
      </c>
    </row>
    <row r="39" spans="2:12" x14ac:dyDescent="0.3">
      <c r="B39" s="8" t="s">
        <v>39</v>
      </c>
      <c r="C39" s="9">
        <v>12</v>
      </c>
      <c r="D39" s="9">
        <v>11</v>
      </c>
      <c r="E39" s="9">
        <v>2</v>
      </c>
      <c r="F39" s="10">
        <f t="shared" si="0"/>
        <v>0.18181818181818182</v>
      </c>
      <c r="G39" s="9">
        <v>9</v>
      </c>
      <c r="H39" s="24">
        <f t="shared" si="1"/>
        <v>6</v>
      </c>
      <c r="I39" s="24">
        <f t="shared" si="2"/>
        <v>1.0909090909090908</v>
      </c>
      <c r="J39" s="9">
        <v>866593</v>
      </c>
      <c r="K39" s="11">
        <f t="shared" si="3"/>
        <v>1.3847330869277734E-5</v>
      </c>
      <c r="L39" s="37">
        <v>34</v>
      </c>
    </row>
    <row r="40" spans="2:12" x14ac:dyDescent="0.3">
      <c r="B40" s="8" t="s">
        <v>29</v>
      </c>
      <c r="C40" s="9">
        <v>9</v>
      </c>
      <c r="D40" s="9">
        <v>19</v>
      </c>
      <c r="E40" s="9">
        <v>1</v>
      </c>
      <c r="F40" s="10">
        <f t="shared" si="0"/>
        <v>5.2631578947368418E-2</v>
      </c>
      <c r="G40" s="9">
        <v>18</v>
      </c>
      <c r="H40" s="24">
        <f t="shared" si="1"/>
        <v>9</v>
      </c>
      <c r="I40" s="24">
        <f t="shared" si="2"/>
        <v>0.47368421052631576</v>
      </c>
      <c r="J40" s="9">
        <v>866593</v>
      </c>
      <c r="K40" s="11">
        <f t="shared" si="3"/>
        <v>1.0385498151958301E-5</v>
      </c>
      <c r="L40" s="37">
        <v>36</v>
      </c>
    </row>
    <row r="41" spans="2:12" x14ac:dyDescent="0.3">
      <c r="B41" s="8" t="s">
        <v>13</v>
      </c>
      <c r="C41" s="9">
        <v>6</v>
      </c>
      <c r="D41" s="9">
        <v>8</v>
      </c>
      <c r="E41" s="9">
        <v>2</v>
      </c>
      <c r="F41" s="10">
        <f t="shared" si="0"/>
        <v>0.25</v>
      </c>
      <c r="G41" s="9">
        <v>6</v>
      </c>
      <c r="H41" s="24">
        <f t="shared" si="1"/>
        <v>3</v>
      </c>
      <c r="I41" s="24">
        <f t="shared" si="2"/>
        <v>0.75</v>
      </c>
      <c r="J41" s="9">
        <v>866593</v>
      </c>
      <c r="K41" s="11">
        <f t="shared" si="3"/>
        <v>6.923665434638867E-6</v>
      </c>
      <c r="L41" s="37">
        <v>37</v>
      </c>
    </row>
    <row r="42" spans="2:12" x14ac:dyDescent="0.3">
      <c r="B42" s="8" t="s">
        <v>42</v>
      </c>
      <c r="C42" s="9">
        <v>5</v>
      </c>
      <c r="D42" s="9">
        <v>7</v>
      </c>
      <c r="E42" s="9">
        <v>3</v>
      </c>
      <c r="F42" s="10">
        <f t="shared" si="0"/>
        <v>0.42857142857142855</v>
      </c>
      <c r="G42" s="9">
        <v>4</v>
      </c>
      <c r="H42" s="24">
        <f t="shared" si="1"/>
        <v>1.6666666666666667</v>
      </c>
      <c r="I42" s="24">
        <f t="shared" si="2"/>
        <v>0.7142857142857143</v>
      </c>
      <c r="J42" s="9">
        <v>866593</v>
      </c>
      <c r="K42" s="11">
        <f t="shared" si="3"/>
        <v>5.7697211955323898E-6</v>
      </c>
      <c r="L42" s="37">
        <v>38</v>
      </c>
    </row>
    <row r="43" spans="2:12" x14ac:dyDescent="0.3">
      <c r="B43" s="8" t="s">
        <v>16</v>
      </c>
      <c r="C43" s="9">
        <v>4</v>
      </c>
      <c r="D43" s="9">
        <v>8</v>
      </c>
      <c r="E43" s="9">
        <v>3</v>
      </c>
      <c r="F43" s="10">
        <f t="shared" si="0"/>
        <v>0.375</v>
      </c>
      <c r="G43" s="9">
        <v>5</v>
      </c>
      <c r="H43" s="24">
        <f t="shared" si="1"/>
        <v>1.3333333333333333</v>
      </c>
      <c r="I43" s="24">
        <f t="shared" si="2"/>
        <v>0.5</v>
      </c>
      <c r="J43" s="9">
        <v>866593</v>
      </c>
      <c r="K43" s="11">
        <f t="shared" si="3"/>
        <v>4.6157769564259116E-6</v>
      </c>
      <c r="L43" s="37">
        <v>39</v>
      </c>
    </row>
    <row r="44" spans="2:12" x14ac:dyDescent="0.3">
      <c r="B44" s="8" t="s">
        <v>7</v>
      </c>
      <c r="C44" s="9">
        <v>3</v>
      </c>
      <c r="D44" s="9">
        <v>8</v>
      </c>
      <c r="E44" s="9">
        <v>1</v>
      </c>
      <c r="F44" s="10">
        <f t="shared" si="0"/>
        <v>0.125</v>
      </c>
      <c r="G44" s="9">
        <v>7</v>
      </c>
      <c r="H44" s="24">
        <f t="shared" si="1"/>
        <v>3</v>
      </c>
      <c r="I44" s="24">
        <f t="shared" si="2"/>
        <v>0.375</v>
      </c>
      <c r="J44" s="9">
        <v>866593</v>
      </c>
      <c r="K44" s="11">
        <f t="shared" si="3"/>
        <v>3.4618327173194335E-6</v>
      </c>
      <c r="L44" s="37">
        <v>40</v>
      </c>
    </row>
    <row r="45" spans="2:12" x14ac:dyDescent="0.3">
      <c r="B45" s="8" t="s">
        <v>23</v>
      </c>
      <c r="C45" s="9">
        <v>3</v>
      </c>
      <c r="D45" s="9">
        <v>22</v>
      </c>
      <c r="E45" s="9">
        <v>1</v>
      </c>
      <c r="F45" s="10">
        <f t="shared" si="0"/>
        <v>4.5454545454545456E-2</v>
      </c>
      <c r="G45" s="9">
        <v>21</v>
      </c>
      <c r="H45" s="24">
        <f t="shared" si="1"/>
        <v>3</v>
      </c>
      <c r="I45" s="24">
        <f t="shared" si="2"/>
        <v>0.13636363636363635</v>
      </c>
      <c r="J45" s="9">
        <v>866593</v>
      </c>
      <c r="K45" s="11">
        <f t="shared" si="3"/>
        <v>3.4618327173194335E-6</v>
      </c>
      <c r="L45" s="37">
        <v>40</v>
      </c>
    </row>
    <row r="46" spans="2:12" x14ac:dyDescent="0.3">
      <c r="B46" s="8" t="s">
        <v>41</v>
      </c>
      <c r="C46" s="9">
        <v>3</v>
      </c>
      <c r="D46" s="9">
        <v>44</v>
      </c>
      <c r="E46" s="9">
        <v>3</v>
      </c>
      <c r="F46" s="10">
        <f t="shared" si="0"/>
        <v>6.8181818181818177E-2</v>
      </c>
      <c r="G46" s="9">
        <v>41</v>
      </c>
      <c r="H46" s="24">
        <f t="shared" si="1"/>
        <v>1</v>
      </c>
      <c r="I46" s="24">
        <f t="shared" si="2"/>
        <v>6.8181818181818177E-2</v>
      </c>
      <c r="J46" s="9">
        <v>866593</v>
      </c>
      <c r="K46" s="11">
        <f t="shared" si="3"/>
        <v>3.4618327173194335E-6</v>
      </c>
      <c r="L46" s="37">
        <v>40</v>
      </c>
    </row>
    <row r="47" spans="2:12" x14ac:dyDescent="0.3">
      <c r="B47" s="8" t="s">
        <v>10</v>
      </c>
      <c r="C47" s="14" t="s">
        <v>54</v>
      </c>
      <c r="D47" s="9">
        <v>4</v>
      </c>
      <c r="E47" s="9">
        <v>0</v>
      </c>
      <c r="F47" s="10">
        <f t="shared" si="0"/>
        <v>0</v>
      </c>
      <c r="G47" s="9">
        <v>4</v>
      </c>
      <c r="H47" s="15" t="s">
        <v>54</v>
      </c>
      <c r="I47" s="15" t="s">
        <v>54</v>
      </c>
      <c r="J47" s="9">
        <v>866593</v>
      </c>
      <c r="K47" s="17" t="s">
        <v>54</v>
      </c>
      <c r="L47" s="37">
        <v>43</v>
      </c>
    </row>
    <row r="48" spans="2:12" x14ac:dyDescent="0.3">
      <c r="B48" s="8" t="s">
        <v>12</v>
      </c>
      <c r="C48" s="14" t="s">
        <v>54</v>
      </c>
      <c r="D48" s="9">
        <v>2</v>
      </c>
      <c r="E48" s="9">
        <v>0</v>
      </c>
      <c r="F48" s="10">
        <f t="shared" si="0"/>
        <v>0</v>
      </c>
      <c r="G48" s="9">
        <v>2</v>
      </c>
      <c r="H48" s="15" t="s">
        <v>54</v>
      </c>
      <c r="I48" s="15" t="s">
        <v>54</v>
      </c>
      <c r="J48" s="9">
        <v>866593</v>
      </c>
      <c r="K48" s="17" t="s">
        <v>54</v>
      </c>
      <c r="L48" s="37">
        <v>43</v>
      </c>
    </row>
    <row r="49" spans="2:12" x14ac:dyDescent="0.3">
      <c r="B49" s="8" t="s">
        <v>33</v>
      </c>
      <c r="C49" s="14" t="s">
        <v>54</v>
      </c>
      <c r="D49" s="9">
        <v>1</v>
      </c>
      <c r="E49" s="9">
        <v>0</v>
      </c>
      <c r="F49" s="10">
        <f t="shared" si="0"/>
        <v>0</v>
      </c>
      <c r="G49" s="9">
        <v>1</v>
      </c>
      <c r="H49" s="15" t="s">
        <v>54</v>
      </c>
      <c r="I49" s="15" t="s">
        <v>54</v>
      </c>
      <c r="J49" s="9">
        <v>866593</v>
      </c>
      <c r="K49" s="17" t="s">
        <v>54</v>
      </c>
      <c r="L49" s="37">
        <v>43</v>
      </c>
    </row>
    <row r="50" spans="2:12" x14ac:dyDescent="0.3">
      <c r="B50" s="13" t="s">
        <v>55</v>
      </c>
      <c r="C50" s="14" t="s">
        <v>54</v>
      </c>
      <c r="D50" s="14" t="s">
        <v>54</v>
      </c>
      <c r="E50" s="15" t="s">
        <v>54</v>
      </c>
      <c r="F50" s="15" t="s">
        <v>54</v>
      </c>
      <c r="G50" s="15" t="s">
        <v>54</v>
      </c>
      <c r="H50" s="15" t="s">
        <v>54</v>
      </c>
      <c r="I50" s="15" t="s">
        <v>54</v>
      </c>
      <c r="J50" s="16">
        <v>866593</v>
      </c>
      <c r="K50" s="17" t="s">
        <v>54</v>
      </c>
      <c r="L50" s="37">
        <v>43</v>
      </c>
    </row>
    <row r="51" spans="2:12" x14ac:dyDescent="0.3">
      <c r="B51" s="13" t="s">
        <v>56</v>
      </c>
      <c r="C51" s="14" t="s">
        <v>54</v>
      </c>
      <c r="D51" s="14" t="s">
        <v>54</v>
      </c>
      <c r="E51" s="15" t="s">
        <v>54</v>
      </c>
      <c r="F51" s="15" t="s">
        <v>54</v>
      </c>
      <c r="G51" s="15" t="s">
        <v>54</v>
      </c>
      <c r="H51" s="15" t="s">
        <v>54</v>
      </c>
      <c r="I51" s="15" t="s">
        <v>54</v>
      </c>
      <c r="J51" s="16">
        <v>866593</v>
      </c>
      <c r="K51" s="17" t="s">
        <v>54</v>
      </c>
      <c r="L51" s="37">
        <v>43</v>
      </c>
    </row>
    <row r="52" spans="2:12" x14ac:dyDescent="0.3">
      <c r="B52" s="31" t="s">
        <v>57</v>
      </c>
      <c r="C52" s="32" t="s">
        <v>54</v>
      </c>
      <c r="D52" s="33" t="s">
        <v>54</v>
      </c>
      <c r="E52" s="34" t="s">
        <v>54</v>
      </c>
      <c r="F52" s="34" t="s">
        <v>54</v>
      </c>
      <c r="G52" s="35" t="s">
        <v>54</v>
      </c>
      <c r="H52" s="34" t="s">
        <v>54</v>
      </c>
      <c r="I52" s="34" t="s">
        <v>54</v>
      </c>
      <c r="J52" s="36">
        <v>866593</v>
      </c>
      <c r="K52" s="29" t="s">
        <v>54</v>
      </c>
      <c r="L52" s="37">
        <v>43</v>
      </c>
    </row>
    <row r="53" spans="2:12" ht="18" x14ac:dyDescent="0.35">
      <c r="B53" s="18" t="s">
        <v>58</v>
      </c>
      <c r="C53" s="19">
        <f>SUM(C5:C52)</f>
        <v>197149</v>
      </c>
      <c r="D53" s="19">
        <f>SUM(D5:D52)</f>
        <v>48729</v>
      </c>
      <c r="E53" s="19">
        <f>SUM(E5:E52)</f>
        <v>9350</v>
      </c>
      <c r="F53" s="20">
        <f>E53/D53</f>
        <v>0.19187752672946295</v>
      </c>
      <c r="G53" s="19">
        <f>SUM(G5:G52)</f>
        <v>39379</v>
      </c>
      <c r="H53" s="22">
        <f>C53/E53</f>
        <v>21.085454545454546</v>
      </c>
      <c r="I53" s="23">
        <f>C53/D53</f>
        <v>4.0458248681483306</v>
      </c>
      <c r="J53" s="21"/>
      <c r="K53" s="21"/>
      <c r="L53" s="30"/>
    </row>
  </sheetData>
  <mergeCells count="2">
    <mergeCell ref="B2:C2"/>
    <mergeCell ref="D2:L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5"/>
  <sheetViews>
    <sheetView topLeftCell="B1" zoomScale="90" zoomScaleNormal="90" workbookViewId="0">
      <pane ySplit="4" topLeftCell="A5" activePane="bottomLeft" state="frozen"/>
      <selection pane="bottomLeft" activeCell="B64" sqref="B64"/>
    </sheetView>
  </sheetViews>
  <sheetFormatPr baseColWidth="10" defaultColWidth="10.796875" defaultRowHeight="15.6" x14ac:dyDescent="0.3"/>
  <cols>
    <col min="1" max="1" width="0" style="7" hidden="1" customWidth="1"/>
    <col min="2" max="2" width="21.296875" style="7" customWidth="1"/>
    <col min="3" max="3" width="36.5" style="7" customWidth="1"/>
    <col min="4" max="4" width="12.3984375" style="7" customWidth="1"/>
    <col min="5" max="5" width="11.296875" style="7" customWidth="1"/>
    <col min="6" max="6" width="15.3984375" style="7" customWidth="1"/>
    <col min="7" max="7" width="14.09765625" style="7" customWidth="1"/>
    <col min="8" max="8" width="14.8984375" style="7" customWidth="1"/>
    <col min="9" max="9" width="13.8984375" style="7" customWidth="1"/>
    <col min="10" max="10" width="14.296875" style="7" customWidth="1"/>
    <col min="11" max="11" width="12.19921875" style="7" bestFit="1" customWidth="1"/>
    <col min="12" max="12" width="12" style="7" bestFit="1" customWidth="1"/>
    <col min="13" max="16384" width="10.796875" style="7"/>
  </cols>
  <sheetData>
    <row r="2" spans="2:12" ht="76.05" customHeight="1" x14ac:dyDescent="0.45">
      <c r="B2" s="107" t="s">
        <v>345</v>
      </c>
      <c r="C2" s="108"/>
      <c r="D2" s="109" t="s">
        <v>60</v>
      </c>
      <c r="E2" s="110"/>
      <c r="F2" s="110"/>
      <c r="G2" s="110"/>
      <c r="H2" s="110"/>
      <c r="I2" s="110"/>
      <c r="J2" s="110"/>
      <c r="K2" s="110"/>
      <c r="L2" s="111"/>
    </row>
    <row r="3" spans="2:12" ht="63.6" customHeight="1" x14ac:dyDescent="0.3">
      <c r="B3" s="112" t="s">
        <v>71</v>
      </c>
      <c r="C3" s="113"/>
      <c r="D3" s="1" t="s">
        <v>45</v>
      </c>
      <c r="E3" s="2" t="s">
        <v>46</v>
      </c>
      <c r="F3" s="3" t="s">
        <v>47</v>
      </c>
      <c r="G3" s="4" t="s">
        <v>48</v>
      </c>
      <c r="H3" s="4" t="s">
        <v>49</v>
      </c>
      <c r="I3" s="5" t="s">
        <v>50</v>
      </c>
      <c r="J3" s="5" t="s">
        <v>51</v>
      </c>
      <c r="K3" s="1" t="s">
        <v>52</v>
      </c>
      <c r="L3" s="1" t="s">
        <v>53</v>
      </c>
    </row>
    <row r="4" spans="2:12" x14ac:dyDescent="0.3">
      <c r="B4" s="38" t="s">
        <v>73</v>
      </c>
      <c r="C4" s="39" t="s">
        <v>72</v>
      </c>
      <c r="D4" s="12" t="s">
        <v>61</v>
      </c>
      <c r="E4" s="25" t="s">
        <v>62</v>
      </c>
      <c r="F4" s="26" t="s">
        <v>63</v>
      </c>
      <c r="G4" s="12" t="s">
        <v>64</v>
      </c>
      <c r="H4" s="12" t="s">
        <v>65</v>
      </c>
      <c r="I4" s="27" t="s">
        <v>66</v>
      </c>
      <c r="J4" s="27" t="s">
        <v>67</v>
      </c>
      <c r="K4" s="12" t="s">
        <v>68</v>
      </c>
      <c r="L4" s="12" t="s">
        <v>69</v>
      </c>
    </row>
    <row r="5" spans="2:12" ht="16.05" customHeight="1" x14ac:dyDescent="0.3">
      <c r="B5" s="40" t="s">
        <v>74</v>
      </c>
      <c r="C5" s="40" t="s">
        <v>75</v>
      </c>
      <c r="D5" s="43">
        <v>23507</v>
      </c>
      <c r="E5" s="43">
        <v>3310</v>
      </c>
      <c r="F5" s="43">
        <v>1021</v>
      </c>
      <c r="G5" s="45">
        <f t="shared" ref="G5:G33" si="0">F5/E5</f>
        <v>0.30845921450151059</v>
      </c>
      <c r="H5" s="43">
        <v>2289</v>
      </c>
      <c r="I5" s="44">
        <f t="shared" ref="I5:I33" si="1">D5/F5</f>
        <v>23.02350636630754</v>
      </c>
      <c r="J5" s="44">
        <f t="shared" ref="J5:J33" si="2">D5/E5</f>
        <v>7.1018126888217523</v>
      </c>
      <c r="K5" s="41">
        <v>115443</v>
      </c>
      <c r="L5" s="46">
        <f t="shared" ref="L5:L33" si="3">D5/K5</f>
        <v>0.20362429943781779</v>
      </c>
    </row>
    <row r="6" spans="2:12" x14ac:dyDescent="0.3">
      <c r="B6" s="40" t="s">
        <v>76</v>
      </c>
      <c r="C6" s="40" t="s">
        <v>77</v>
      </c>
      <c r="D6" s="43">
        <v>7610</v>
      </c>
      <c r="E6" s="43">
        <v>542</v>
      </c>
      <c r="F6" s="43">
        <v>200</v>
      </c>
      <c r="G6" s="45">
        <f t="shared" si="0"/>
        <v>0.36900369003690037</v>
      </c>
      <c r="H6" s="43">
        <v>342</v>
      </c>
      <c r="I6" s="44">
        <f t="shared" si="1"/>
        <v>38.049999999999997</v>
      </c>
      <c r="J6" s="44">
        <f t="shared" si="2"/>
        <v>14.040590405904059</v>
      </c>
      <c r="K6" s="41">
        <v>41610</v>
      </c>
      <c r="L6" s="46">
        <f t="shared" si="3"/>
        <v>0.18288872867099254</v>
      </c>
    </row>
    <row r="7" spans="2:12" x14ac:dyDescent="0.3">
      <c r="B7" s="40" t="s">
        <v>78</v>
      </c>
      <c r="C7" s="40" t="s">
        <v>79</v>
      </c>
      <c r="D7" s="43">
        <v>11015</v>
      </c>
      <c r="E7" s="43">
        <v>754</v>
      </c>
      <c r="F7" s="43">
        <v>335</v>
      </c>
      <c r="G7" s="45">
        <f t="shared" si="0"/>
        <v>0.4442970822281167</v>
      </c>
      <c r="H7" s="43">
        <v>419</v>
      </c>
      <c r="I7" s="44">
        <f t="shared" si="1"/>
        <v>32.880597014925371</v>
      </c>
      <c r="J7" s="44">
        <f t="shared" si="2"/>
        <v>14.608753315649867</v>
      </c>
      <c r="K7" s="41">
        <v>68336</v>
      </c>
      <c r="L7" s="46">
        <f t="shared" si="3"/>
        <v>0.16118883165535003</v>
      </c>
    </row>
    <row r="8" spans="2:12" x14ac:dyDescent="0.3">
      <c r="B8" s="40" t="s">
        <v>80</v>
      </c>
      <c r="C8" s="40" t="s">
        <v>81</v>
      </c>
      <c r="D8" s="43">
        <v>4731</v>
      </c>
      <c r="E8" s="43">
        <v>1144</v>
      </c>
      <c r="F8" s="43">
        <v>192</v>
      </c>
      <c r="G8" s="45">
        <f t="shared" si="0"/>
        <v>0.16783216783216784</v>
      </c>
      <c r="H8" s="43">
        <v>952</v>
      </c>
      <c r="I8" s="44">
        <f t="shared" si="1"/>
        <v>24.640625</v>
      </c>
      <c r="J8" s="44">
        <f t="shared" si="2"/>
        <v>4.1354895104895109</v>
      </c>
      <c r="K8" s="41">
        <v>49088</v>
      </c>
      <c r="L8" s="46">
        <f t="shared" si="3"/>
        <v>9.637793350717079E-2</v>
      </c>
    </row>
    <row r="9" spans="2:12" x14ac:dyDescent="0.3">
      <c r="B9" s="40" t="s">
        <v>82</v>
      </c>
      <c r="C9" s="40" t="s">
        <v>83</v>
      </c>
      <c r="D9" s="43">
        <v>4931</v>
      </c>
      <c r="E9" s="43">
        <v>1484</v>
      </c>
      <c r="F9" s="43">
        <v>339</v>
      </c>
      <c r="G9" s="45">
        <f t="shared" si="0"/>
        <v>0.22843665768194071</v>
      </c>
      <c r="H9" s="43">
        <v>1145</v>
      </c>
      <c r="I9" s="44">
        <f t="shared" si="1"/>
        <v>14.545722713864306</v>
      </c>
      <c r="J9" s="44">
        <f t="shared" si="2"/>
        <v>3.32277628032345</v>
      </c>
      <c r="K9" s="41">
        <v>75607</v>
      </c>
      <c r="L9" s="46">
        <f t="shared" si="3"/>
        <v>6.5218828944409904E-2</v>
      </c>
    </row>
    <row r="10" spans="2:12" x14ac:dyDescent="0.3">
      <c r="B10" s="40" t="s">
        <v>86</v>
      </c>
      <c r="C10" s="40" t="s">
        <v>87</v>
      </c>
      <c r="D10" s="43">
        <v>891</v>
      </c>
      <c r="E10" s="43">
        <v>10</v>
      </c>
      <c r="F10" s="43">
        <v>8</v>
      </c>
      <c r="G10" s="45">
        <f t="shared" si="0"/>
        <v>0.8</v>
      </c>
      <c r="H10" s="43">
        <v>2</v>
      </c>
      <c r="I10" s="44">
        <f t="shared" si="1"/>
        <v>111.375</v>
      </c>
      <c r="J10" s="44">
        <f t="shared" si="2"/>
        <v>89.1</v>
      </c>
      <c r="K10" s="41">
        <v>17877</v>
      </c>
      <c r="L10" s="46">
        <f t="shared" si="3"/>
        <v>4.9840577278066789E-2</v>
      </c>
    </row>
    <row r="11" spans="2:12" x14ac:dyDescent="0.3">
      <c r="B11" s="40" t="s">
        <v>84</v>
      </c>
      <c r="C11" s="40" t="s">
        <v>85</v>
      </c>
      <c r="D11" s="43">
        <v>848</v>
      </c>
      <c r="E11" s="43">
        <v>238</v>
      </c>
      <c r="F11" s="43">
        <v>25</v>
      </c>
      <c r="G11" s="45">
        <f t="shared" si="0"/>
        <v>0.10504201680672269</v>
      </c>
      <c r="H11" s="43">
        <v>213</v>
      </c>
      <c r="I11" s="44">
        <f t="shared" si="1"/>
        <v>33.92</v>
      </c>
      <c r="J11" s="44">
        <f t="shared" si="2"/>
        <v>3.5630252100840338</v>
      </c>
      <c r="K11" s="41">
        <v>18194</v>
      </c>
      <c r="L11" s="46">
        <f t="shared" si="3"/>
        <v>4.6608772122677805E-2</v>
      </c>
    </row>
    <row r="12" spans="2:12" x14ac:dyDescent="0.3">
      <c r="B12" s="40" t="s">
        <v>82</v>
      </c>
      <c r="C12" s="40" t="s">
        <v>90</v>
      </c>
      <c r="D12" s="43">
        <v>2654</v>
      </c>
      <c r="E12" s="43">
        <v>1013</v>
      </c>
      <c r="F12" s="43">
        <v>213</v>
      </c>
      <c r="G12" s="45">
        <f t="shared" si="0"/>
        <v>0.2102665350444225</v>
      </c>
      <c r="H12" s="43">
        <v>800</v>
      </c>
      <c r="I12" s="44">
        <f t="shared" si="1"/>
        <v>12.460093896713616</v>
      </c>
      <c r="J12" s="44">
        <f t="shared" si="2"/>
        <v>2.6199407699901283</v>
      </c>
      <c r="K12" s="41">
        <v>75607</v>
      </c>
      <c r="L12" s="46">
        <f t="shared" si="3"/>
        <v>3.5102569867869374E-2</v>
      </c>
    </row>
    <row r="13" spans="2:12" x14ac:dyDescent="0.3">
      <c r="B13" s="40" t="s">
        <v>88</v>
      </c>
      <c r="C13" s="40" t="s">
        <v>89</v>
      </c>
      <c r="D13" s="43">
        <v>322</v>
      </c>
      <c r="E13" s="43">
        <v>20</v>
      </c>
      <c r="F13" s="43">
        <v>8</v>
      </c>
      <c r="G13" s="45">
        <f t="shared" si="0"/>
        <v>0.4</v>
      </c>
      <c r="H13" s="43">
        <v>12</v>
      </c>
      <c r="I13" s="44">
        <f t="shared" si="1"/>
        <v>40.25</v>
      </c>
      <c r="J13" s="44">
        <f t="shared" si="2"/>
        <v>16.100000000000001</v>
      </c>
      <c r="K13" s="41">
        <v>10351</v>
      </c>
      <c r="L13" s="46">
        <f t="shared" si="3"/>
        <v>3.1108105497053423E-2</v>
      </c>
    </row>
    <row r="14" spans="2:12" x14ac:dyDescent="0.3">
      <c r="B14" s="40" t="s">
        <v>91</v>
      </c>
      <c r="C14" s="40" t="s">
        <v>92</v>
      </c>
      <c r="D14" s="43">
        <v>302</v>
      </c>
      <c r="E14" s="43">
        <v>183</v>
      </c>
      <c r="F14" s="43">
        <v>32</v>
      </c>
      <c r="G14" s="45">
        <f t="shared" si="0"/>
        <v>0.17486338797814208</v>
      </c>
      <c r="H14" s="43">
        <v>151</v>
      </c>
      <c r="I14" s="44">
        <f t="shared" si="1"/>
        <v>9.4375</v>
      </c>
      <c r="J14" s="44">
        <f t="shared" si="2"/>
        <v>1.6502732240437159</v>
      </c>
      <c r="K14" s="41">
        <v>10013</v>
      </c>
      <c r="L14" s="46">
        <f t="shared" si="3"/>
        <v>3.0160790971736743E-2</v>
      </c>
    </row>
    <row r="15" spans="2:12" x14ac:dyDescent="0.3">
      <c r="B15" s="40" t="s">
        <v>91</v>
      </c>
      <c r="C15" s="40" t="s">
        <v>93</v>
      </c>
      <c r="D15" s="43">
        <v>276</v>
      </c>
      <c r="E15" s="43">
        <v>66</v>
      </c>
      <c r="F15" s="43">
        <v>16</v>
      </c>
      <c r="G15" s="45">
        <f t="shared" si="0"/>
        <v>0.24242424242424243</v>
      </c>
      <c r="H15" s="43">
        <v>50</v>
      </c>
      <c r="I15" s="44">
        <f t="shared" si="1"/>
        <v>17.25</v>
      </c>
      <c r="J15" s="44">
        <f t="shared" si="2"/>
        <v>4.1818181818181817</v>
      </c>
      <c r="K15" s="41">
        <v>10013</v>
      </c>
      <c r="L15" s="46">
        <f t="shared" si="3"/>
        <v>2.7564166583441525E-2</v>
      </c>
    </row>
    <row r="16" spans="2:12" x14ac:dyDescent="0.3">
      <c r="B16" s="40" t="s">
        <v>97</v>
      </c>
      <c r="C16" s="40" t="s">
        <v>98</v>
      </c>
      <c r="D16" s="43">
        <v>1688</v>
      </c>
      <c r="E16" s="43">
        <v>491</v>
      </c>
      <c r="F16" s="43">
        <v>123</v>
      </c>
      <c r="G16" s="45">
        <f t="shared" si="0"/>
        <v>0.25050916496945008</v>
      </c>
      <c r="H16" s="43">
        <v>368</v>
      </c>
      <c r="I16" s="44">
        <f t="shared" si="1"/>
        <v>13.723577235772357</v>
      </c>
      <c r="J16" s="44">
        <f t="shared" si="2"/>
        <v>3.4378818737270875</v>
      </c>
      <c r="K16" s="41">
        <v>66720</v>
      </c>
      <c r="L16" s="46">
        <f t="shared" si="3"/>
        <v>2.5299760191846522E-2</v>
      </c>
    </row>
    <row r="17" spans="2:12" x14ac:dyDescent="0.3">
      <c r="B17" s="40" t="s">
        <v>94</v>
      </c>
      <c r="C17" s="40" t="s">
        <v>95</v>
      </c>
      <c r="D17" s="43">
        <v>515</v>
      </c>
      <c r="E17" s="43">
        <v>75</v>
      </c>
      <c r="F17" s="43">
        <v>24</v>
      </c>
      <c r="G17" s="45">
        <f t="shared" si="0"/>
        <v>0.32</v>
      </c>
      <c r="H17" s="43">
        <v>51</v>
      </c>
      <c r="I17" s="44">
        <f t="shared" si="1"/>
        <v>21.458333333333332</v>
      </c>
      <c r="J17" s="44">
        <f t="shared" si="2"/>
        <v>6.8666666666666663</v>
      </c>
      <c r="K17" s="41">
        <v>22694</v>
      </c>
      <c r="L17" s="46">
        <f t="shared" si="3"/>
        <v>2.2693222878293822E-2</v>
      </c>
    </row>
    <row r="18" spans="2:12" x14ac:dyDescent="0.3">
      <c r="B18" s="40" t="s">
        <v>86</v>
      </c>
      <c r="C18" s="40" t="s">
        <v>96</v>
      </c>
      <c r="D18" s="43">
        <v>366</v>
      </c>
      <c r="E18" s="43">
        <v>172</v>
      </c>
      <c r="F18" s="43">
        <v>32</v>
      </c>
      <c r="G18" s="45">
        <f t="shared" si="0"/>
        <v>0.18604651162790697</v>
      </c>
      <c r="H18" s="43">
        <v>140</v>
      </c>
      <c r="I18" s="44">
        <f t="shared" si="1"/>
        <v>11.4375</v>
      </c>
      <c r="J18" s="44">
        <f t="shared" si="2"/>
        <v>2.1279069767441858</v>
      </c>
      <c r="K18" s="41">
        <v>17877</v>
      </c>
      <c r="L18" s="46">
        <f t="shared" si="3"/>
        <v>2.0473233764054372E-2</v>
      </c>
    </row>
    <row r="19" spans="2:12" x14ac:dyDescent="0.3">
      <c r="B19" s="40" t="s">
        <v>99</v>
      </c>
      <c r="C19" s="40" t="s">
        <v>100</v>
      </c>
      <c r="D19" s="43">
        <v>433</v>
      </c>
      <c r="E19" s="43">
        <v>195</v>
      </c>
      <c r="F19" s="43">
        <v>34</v>
      </c>
      <c r="G19" s="45">
        <f t="shared" si="0"/>
        <v>0.17435897435897435</v>
      </c>
      <c r="H19" s="43">
        <v>161</v>
      </c>
      <c r="I19" s="44">
        <f t="shared" si="1"/>
        <v>12.735294117647058</v>
      </c>
      <c r="J19" s="44">
        <f t="shared" si="2"/>
        <v>2.2205128205128206</v>
      </c>
      <c r="K19" s="41">
        <v>28172</v>
      </c>
      <c r="L19" s="46">
        <f t="shared" si="3"/>
        <v>1.5369870793695868E-2</v>
      </c>
    </row>
    <row r="20" spans="2:12" x14ac:dyDescent="0.3">
      <c r="B20" s="40" t="s">
        <v>101</v>
      </c>
      <c r="C20" s="40" t="s">
        <v>102</v>
      </c>
      <c r="D20" s="43">
        <v>443</v>
      </c>
      <c r="E20" s="43">
        <v>94</v>
      </c>
      <c r="F20" s="43">
        <v>31</v>
      </c>
      <c r="G20" s="45">
        <f t="shared" si="0"/>
        <v>0.32978723404255317</v>
      </c>
      <c r="H20" s="43">
        <v>63</v>
      </c>
      <c r="I20" s="44">
        <f t="shared" si="1"/>
        <v>14.290322580645162</v>
      </c>
      <c r="J20" s="44">
        <f t="shared" si="2"/>
        <v>4.7127659574468082</v>
      </c>
      <c r="K20" s="41">
        <v>30494</v>
      </c>
      <c r="L20" s="46">
        <f t="shared" si="3"/>
        <v>1.4527448022561815E-2</v>
      </c>
    </row>
    <row r="21" spans="2:12" x14ac:dyDescent="0.3">
      <c r="B21" s="40" t="s">
        <v>103</v>
      </c>
      <c r="C21" s="40" t="s">
        <v>104</v>
      </c>
      <c r="D21" s="43">
        <v>576</v>
      </c>
      <c r="E21" s="43">
        <v>48</v>
      </c>
      <c r="F21" s="43">
        <v>16</v>
      </c>
      <c r="G21" s="45">
        <f t="shared" si="0"/>
        <v>0.33333333333333331</v>
      </c>
      <c r="H21" s="43">
        <v>32</v>
      </c>
      <c r="I21" s="44">
        <f t="shared" si="1"/>
        <v>36</v>
      </c>
      <c r="J21" s="44">
        <f t="shared" si="2"/>
        <v>12</v>
      </c>
      <c r="K21" s="41">
        <v>40830</v>
      </c>
      <c r="L21" s="46">
        <f t="shared" si="3"/>
        <v>1.4107274063188832E-2</v>
      </c>
    </row>
    <row r="22" spans="2:12" x14ac:dyDescent="0.3">
      <c r="B22" s="40" t="s">
        <v>105</v>
      </c>
      <c r="C22" s="40" t="s">
        <v>106</v>
      </c>
      <c r="D22" s="43">
        <v>642</v>
      </c>
      <c r="E22" s="43">
        <v>235</v>
      </c>
      <c r="F22" s="43">
        <v>55</v>
      </c>
      <c r="G22" s="45">
        <f t="shared" si="0"/>
        <v>0.23404255319148937</v>
      </c>
      <c r="H22" s="43">
        <v>180</v>
      </c>
      <c r="I22" s="44">
        <f t="shared" si="1"/>
        <v>11.672727272727272</v>
      </c>
      <c r="J22" s="44">
        <f t="shared" si="2"/>
        <v>2.7319148936170214</v>
      </c>
      <c r="K22" s="41">
        <v>52738</v>
      </c>
      <c r="L22" s="46">
        <f t="shared" si="3"/>
        <v>1.2173385414691493E-2</v>
      </c>
    </row>
    <row r="23" spans="2:12" x14ac:dyDescent="0.3">
      <c r="B23" s="40" t="s">
        <v>82</v>
      </c>
      <c r="C23" s="40" t="s">
        <v>107</v>
      </c>
      <c r="D23" s="43">
        <v>803</v>
      </c>
      <c r="E23" s="43">
        <v>118</v>
      </c>
      <c r="F23" s="43">
        <v>40</v>
      </c>
      <c r="G23" s="45">
        <f t="shared" si="0"/>
        <v>0.33898305084745761</v>
      </c>
      <c r="H23" s="43">
        <v>78</v>
      </c>
      <c r="I23" s="44">
        <f t="shared" si="1"/>
        <v>20.074999999999999</v>
      </c>
      <c r="J23" s="44">
        <f t="shared" si="2"/>
        <v>6.8050847457627119</v>
      </c>
      <c r="K23" s="41">
        <v>75607</v>
      </c>
      <c r="L23" s="46">
        <f t="shared" si="3"/>
        <v>1.062070972264473E-2</v>
      </c>
    </row>
    <row r="24" spans="2:12" x14ac:dyDescent="0.3">
      <c r="B24" s="40" t="s">
        <v>86</v>
      </c>
      <c r="C24" s="40" t="s">
        <v>108</v>
      </c>
      <c r="D24" s="43">
        <v>173</v>
      </c>
      <c r="E24" s="43">
        <v>12</v>
      </c>
      <c r="F24" s="43">
        <v>3</v>
      </c>
      <c r="G24" s="45">
        <f t="shared" si="0"/>
        <v>0.25</v>
      </c>
      <c r="H24" s="43">
        <v>9</v>
      </c>
      <c r="I24" s="44">
        <f t="shared" si="1"/>
        <v>57.666666666666664</v>
      </c>
      <c r="J24" s="44">
        <f t="shared" si="2"/>
        <v>14.416666666666666</v>
      </c>
      <c r="K24" s="41">
        <v>17877</v>
      </c>
      <c r="L24" s="46">
        <f t="shared" si="3"/>
        <v>9.6772389103317105E-3</v>
      </c>
    </row>
    <row r="25" spans="2:12" x14ac:dyDescent="0.3">
      <c r="B25" s="40" t="s">
        <v>86</v>
      </c>
      <c r="C25" s="40" t="s">
        <v>109</v>
      </c>
      <c r="D25" s="43">
        <v>129</v>
      </c>
      <c r="E25" s="43">
        <v>17</v>
      </c>
      <c r="F25" s="43">
        <v>6</v>
      </c>
      <c r="G25" s="45">
        <f t="shared" si="0"/>
        <v>0.35294117647058826</v>
      </c>
      <c r="H25" s="43">
        <v>11</v>
      </c>
      <c r="I25" s="44">
        <f t="shared" si="1"/>
        <v>21.5</v>
      </c>
      <c r="J25" s="44">
        <f t="shared" si="2"/>
        <v>7.5882352941176467</v>
      </c>
      <c r="K25" s="41">
        <v>17877</v>
      </c>
      <c r="L25" s="46">
        <f t="shared" si="3"/>
        <v>7.2159758348716227E-3</v>
      </c>
    </row>
    <row r="26" spans="2:12" x14ac:dyDescent="0.3">
      <c r="B26" s="40" t="s">
        <v>114</v>
      </c>
      <c r="C26" s="40" t="s">
        <v>115</v>
      </c>
      <c r="D26" s="43">
        <v>302</v>
      </c>
      <c r="E26" s="43">
        <v>8</v>
      </c>
      <c r="F26" s="43">
        <v>4</v>
      </c>
      <c r="G26" s="45">
        <f t="shared" si="0"/>
        <v>0.5</v>
      </c>
      <c r="H26" s="43">
        <v>4</v>
      </c>
      <c r="I26" s="44">
        <f t="shared" si="1"/>
        <v>75.5</v>
      </c>
      <c r="J26" s="44">
        <f t="shared" si="2"/>
        <v>37.75</v>
      </c>
      <c r="K26" s="41">
        <v>51178</v>
      </c>
      <c r="L26" s="46">
        <f t="shared" si="3"/>
        <v>5.9009730743678924E-3</v>
      </c>
    </row>
    <row r="27" spans="2:12" x14ac:dyDescent="0.3">
      <c r="B27" s="40" t="s">
        <v>110</v>
      </c>
      <c r="C27" s="40" t="s">
        <v>111</v>
      </c>
      <c r="D27" s="43">
        <v>837</v>
      </c>
      <c r="E27" s="43">
        <v>164</v>
      </c>
      <c r="F27" s="43">
        <v>46</v>
      </c>
      <c r="G27" s="45">
        <f t="shared" si="0"/>
        <v>0.28048780487804881</v>
      </c>
      <c r="H27" s="43">
        <v>118</v>
      </c>
      <c r="I27" s="44">
        <f t="shared" si="1"/>
        <v>18.195652173913043</v>
      </c>
      <c r="J27" s="44">
        <f t="shared" si="2"/>
        <v>5.1036585365853657</v>
      </c>
      <c r="K27" s="41">
        <v>149312</v>
      </c>
      <c r="L27" s="46">
        <f t="shared" si="3"/>
        <v>5.6057115302186027E-3</v>
      </c>
    </row>
    <row r="28" spans="2:12" x14ac:dyDescent="0.3">
      <c r="B28" s="40" t="s">
        <v>110</v>
      </c>
      <c r="C28" s="40" t="s">
        <v>112</v>
      </c>
      <c r="D28" s="43">
        <v>822</v>
      </c>
      <c r="E28" s="43">
        <v>360</v>
      </c>
      <c r="F28" s="43">
        <v>82</v>
      </c>
      <c r="G28" s="45">
        <f t="shared" si="0"/>
        <v>0.22777777777777777</v>
      </c>
      <c r="H28" s="43">
        <v>278</v>
      </c>
      <c r="I28" s="44">
        <f t="shared" si="1"/>
        <v>10.024390243902438</v>
      </c>
      <c r="J28" s="44">
        <f t="shared" si="2"/>
        <v>2.2833333333333332</v>
      </c>
      <c r="K28" s="41">
        <v>149312</v>
      </c>
      <c r="L28" s="46">
        <f t="shared" si="3"/>
        <v>5.5052507501071584E-3</v>
      </c>
    </row>
    <row r="29" spans="2:12" x14ac:dyDescent="0.3">
      <c r="B29" s="40" t="s">
        <v>86</v>
      </c>
      <c r="C29" s="40" t="s">
        <v>116</v>
      </c>
      <c r="D29" s="43">
        <v>93</v>
      </c>
      <c r="E29" s="43">
        <v>23</v>
      </c>
      <c r="F29" s="43">
        <v>8</v>
      </c>
      <c r="G29" s="45">
        <f t="shared" si="0"/>
        <v>0.34782608695652173</v>
      </c>
      <c r="H29" s="43">
        <v>15</v>
      </c>
      <c r="I29" s="44">
        <f t="shared" si="1"/>
        <v>11.625</v>
      </c>
      <c r="J29" s="44">
        <f t="shared" si="2"/>
        <v>4.0434782608695654</v>
      </c>
      <c r="K29" s="41">
        <v>17877</v>
      </c>
      <c r="L29" s="46">
        <f t="shared" si="3"/>
        <v>5.2022151367679143E-3</v>
      </c>
    </row>
    <row r="30" spans="2:12" x14ac:dyDescent="0.3">
      <c r="B30" s="40" t="s">
        <v>105</v>
      </c>
      <c r="C30" s="40" t="s">
        <v>113</v>
      </c>
      <c r="D30" s="43">
        <v>248</v>
      </c>
      <c r="E30" s="43">
        <v>45</v>
      </c>
      <c r="F30" s="43">
        <v>9</v>
      </c>
      <c r="G30" s="45">
        <f t="shared" si="0"/>
        <v>0.2</v>
      </c>
      <c r="H30" s="43">
        <v>36</v>
      </c>
      <c r="I30" s="44">
        <f t="shared" si="1"/>
        <v>27.555555555555557</v>
      </c>
      <c r="J30" s="44">
        <f t="shared" si="2"/>
        <v>5.5111111111111111</v>
      </c>
      <c r="K30" s="41">
        <v>52738</v>
      </c>
      <c r="L30" s="46">
        <f t="shared" si="3"/>
        <v>4.7024915620615115E-3</v>
      </c>
    </row>
    <row r="31" spans="2:12" x14ac:dyDescent="0.3">
      <c r="B31" s="40" t="s">
        <v>99</v>
      </c>
      <c r="C31" s="40" t="s">
        <v>117</v>
      </c>
      <c r="D31" s="43">
        <v>109</v>
      </c>
      <c r="E31" s="43">
        <v>59</v>
      </c>
      <c r="F31" s="43">
        <v>10</v>
      </c>
      <c r="G31" s="45">
        <f t="shared" si="0"/>
        <v>0.16949152542372881</v>
      </c>
      <c r="H31" s="43">
        <v>49</v>
      </c>
      <c r="I31" s="44">
        <f t="shared" si="1"/>
        <v>10.9</v>
      </c>
      <c r="J31" s="44">
        <f t="shared" si="2"/>
        <v>1.847457627118644</v>
      </c>
      <c r="K31" s="41">
        <v>28172</v>
      </c>
      <c r="L31" s="46">
        <f t="shared" si="3"/>
        <v>3.8690898764730938E-3</v>
      </c>
    </row>
    <row r="32" spans="2:12" x14ac:dyDescent="0.3">
      <c r="B32" s="40" t="s">
        <v>99</v>
      </c>
      <c r="C32" s="40" t="s">
        <v>118</v>
      </c>
      <c r="D32" s="43">
        <v>94</v>
      </c>
      <c r="E32" s="43">
        <v>13</v>
      </c>
      <c r="F32" s="43">
        <v>4</v>
      </c>
      <c r="G32" s="45">
        <f t="shared" si="0"/>
        <v>0.30769230769230771</v>
      </c>
      <c r="H32" s="43">
        <v>9</v>
      </c>
      <c r="I32" s="44">
        <f t="shared" si="1"/>
        <v>23.5</v>
      </c>
      <c r="J32" s="44">
        <f t="shared" si="2"/>
        <v>7.2307692307692308</v>
      </c>
      <c r="K32" s="41">
        <v>28172</v>
      </c>
      <c r="L32" s="46">
        <f t="shared" si="3"/>
        <v>3.3366463154905581E-3</v>
      </c>
    </row>
    <row r="33" spans="2:12" x14ac:dyDescent="0.3">
      <c r="B33" s="40" t="s">
        <v>119</v>
      </c>
      <c r="C33" s="40" t="s">
        <v>120</v>
      </c>
      <c r="D33" s="43">
        <v>102</v>
      </c>
      <c r="E33" s="43">
        <v>86</v>
      </c>
      <c r="F33" s="43">
        <v>16</v>
      </c>
      <c r="G33" s="45">
        <f t="shared" si="0"/>
        <v>0.18604651162790697</v>
      </c>
      <c r="H33" s="43">
        <v>70</v>
      </c>
      <c r="I33" s="44">
        <f t="shared" si="1"/>
        <v>6.375</v>
      </c>
      <c r="J33" s="44">
        <f t="shared" si="2"/>
        <v>1.1860465116279071</v>
      </c>
      <c r="K33" s="41">
        <v>33159</v>
      </c>
      <c r="L33" s="46">
        <f t="shared" si="3"/>
        <v>3.076087939925812E-3</v>
      </c>
    </row>
    <row r="34" spans="2:12" x14ac:dyDescent="0.3">
      <c r="B34" s="40" t="s">
        <v>78</v>
      </c>
      <c r="C34" s="40" t="s">
        <v>122</v>
      </c>
      <c r="D34" s="43">
        <v>176</v>
      </c>
      <c r="E34" s="43">
        <v>114</v>
      </c>
      <c r="F34" s="43">
        <v>16</v>
      </c>
      <c r="G34" s="45">
        <f>F34/E34</f>
        <v>0.14035087719298245</v>
      </c>
      <c r="H34" s="43">
        <v>98</v>
      </c>
      <c r="I34" s="44">
        <f>D34/F34</f>
        <v>11</v>
      </c>
      <c r="J34" s="44">
        <f>D34/E34</f>
        <v>1.5438596491228069</v>
      </c>
      <c r="K34" s="41">
        <v>68336</v>
      </c>
      <c r="L34" s="46">
        <f>D34/K34</f>
        <v>2.5755092484195737E-3</v>
      </c>
    </row>
    <row r="35" spans="2:12" x14ac:dyDescent="0.3">
      <c r="B35" s="40" t="s">
        <v>119</v>
      </c>
      <c r="C35" s="40" t="s">
        <v>123</v>
      </c>
      <c r="D35" s="43">
        <v>60</v>
      </c>
      <c r="E35" s="43">
        <v>44</v>
      </c>
      <c r="F35" s="43">
        <v>9</v>
      </c>
      <c r="G35" s="45">
        <f>F35/E35</f>
        <v>0.20454545454545456</v>
      </c>
      <c r="H35" s="43">
        <v>35</v>
      </c>
      <c r="I35" s="44">
        <f>D35/F35</f>
        <v>6.666666666666667</v>
      </c>
      <c r="J35" s="44">
        <f>D35/E35</f>
        <v>1.3636363636363635</v>
      </c>
      <c r="K35" s="41">
        <v>33159</v>
      </c>
      <c r="L35" s="46">
        <f>D35/K35</f>
        <v>1.8094634940740071E-3</v>
      </c>
    </row>
    <row r="36" spans="2:12" x14ac:dyDescent="0.3">
      <c r="B36" s="40" t="s">
        <v>84</v>
      </c>
      <c r="C36" s="40" t="s">
        <v>124</v>
      </c>
      <c r="D36" s="43">
        <v>26</v>
      </c>
      <c r="E36" s="43">
        <v>11</v>
      </c>
      <c r="F36" s="43">
        <v>2</v>
      </c>
      <c r="G36" s="45">
        <f t="shared" ref="G36:G57" si="4">F36/E36</f>
        <v>0.18181818181818182</v>
      </c>
      <c r="H36" s="43">
        <v>9</v>
      </c>
      <c r="I36" s="44">
        <f t="shared" ref="I36:I57" si="5">D36/F36</f>
        <v>13</v>
      </c>
      <c r="J36" s="44">
        <f t="shared" ref="J36:J57" si="6">D36/E36</f>
        <v>2.3636363636363638</v>
      </c>
      <c r="K36" s="41">
        <v>18194</v>
      </c>
      <c r="L36" s="46">
        <f t="shared" ref="L36:L57" si="7">D36/K36</f>
        <v>1.4290425414971969E-3</v>
      </c>
    </row>
    <row r="37" spans="2:12" x14ac:dyDescent="0.3">
      <c r="B37" s="40" t="s">
        <v>110</v>
      </c>
      <c r="C37" s="40" t="s">
        <v>125</v>
      </c>
      <c r="D37" s="43">
        <v>204</v>
      </c>
      <c r="E37" s="43">
        <v>271</v>
      </c>
      <c r="F37" s="43">
        <v>14</v>
      </c>
      <c r="G37" s="45">
        <f t="shared" si="4"/>
        <v>5.1660516605166053E-2</v>
      </c>
      <c r="H37" s="43">
        <v>257</v>
      </c>
      <c r="I37" s="44">
        <f t="shared" si="5"/>
        <v>14.571428571428571</v>
      </c>
      <c r="J37" s="44">
        <f t="shared" si="6"/>
        <v>0.75276752767527677</v>
      </c>
      <c r="K37" s="41">
        <v>149312</v>
      </c>
      <c r="L37" s="46">
        <f t="shared" si="7"/>
        <v>1.3662666095156451E-3</v>
      </c>
    </row>
    <row r="38" spans="2:12" x14ac:dyDescent="0.3">
      <c r="B38" s="40" t="s">
        <v>74</v>
      </c>
      <c r="C38" s="40" t="s">
        <v>126</v>
      </c>
      <c r="D38" s="43">
        <v>141</v>
      </c>
      <c r="E38" s="43">
        <v>120</v>
      </c>
      <c r="F38" s="43">
        <v>8</v>
      </c>
      <c r="G38" s="45">
        <f t="shared" si="4"/>
        <v>6.6666666666666666E-2</v>
      </c>
      <c r="H38" s="43">
        <v>112</v>
      </c>
      <c r="I38" s="44">
        <f t="shared" si="5"/>
        <v>17.625</v>
      </c>
      <c r="J38" s="44">
        <f t="shared" si="6"/>
        <v>1.175</v>
      </c>
      <c r="K38" s="41">
        <v>115443</v>
      </c>
      <c r="L38" s="46">
        <f t="shared" si="7"/>
        <v>1.2213819807177569E-3</v>
      </c>
    </row>
    <row r="39" spans="2:12" x14ac:dyDescent="0.3">
      <c r="B39" s="40" t="s">
        <v>110</v>
      </c>
      <c r="C39" s="40" t="s">
        <v>127</v>
      </c>
      <c r="D39" s="43">
        <v>132</v>
      </c>
      <c r="E39" s="43">
        <v>43</v>
      </c>
      <c r="F39" s="43">
        <v>10</v>
      </c>
      <c r="G39" s="45">
        <f t="shared" si="4"/>
        <v>0.23255813953488372</v>
      </c>
      <c r="H39" s="43">
        <v>33</v>
      </c>
      <c r="I39" s="44">
        <f t="shared" si="5"/>
        <v>13.2</v>
      </c>
      <c r="J39" s="44">
        <f t="shared" si="6"/>
        <v>3.0697674418604652</v>
      </c>
      <c r="K39" s="41">
        <v>149312</v>
      </c>
      <c r="L39" s="46">
        <f t="shared" si="7"/>
        <v>8.8405486498071152E-4</v>
      </c>
    </row>
    <row r="40" spans="2:12" x14ac:dyDescent="0.3">
      <c r="B40" s="40" t="s">
        <v>128</v>
      </c>
      <c r="C40" s="40" t="s">
        <v>129</v>
      </c>
      <c r="D40" s="43">
        <v>180</v>
      </c>
      <c r="E40" s="43">
        <v>22</v>
      </c>
      <c r="F40" s="43">
        <v>4</v>
      </c>
      <c r="G40" s="45">
        <f t="shared" si="4"/>
        <v>0.18181818181818182</v>
      </c>
      <c r="H40" s="43">
        <v>18</v>
      </c>
      <c r="I40" s="44">
        <f t="shared" si="5"/>
        <v>45</v>
      </c>
      <c r="J40" s="44">
        <f t="shared" si="6"/>
        <v>8.1818181818181817</v>
      </c>
      <c r="K40" s="41">
        <v>229185</v>
      </c>
      <c r="L40" s="46">
        <f t="shared" si="7"/>
        <v>7.8539171411741611E-4</v>
      </c>
    </row>
    <row r="41" spans="2:12" x14ac:dyDescent="0.3">
      <c r="B41" s="40" t="s">
        <v>105</v>
      </c>
      <c r="C41" s="40" t="s">
        <v>130</v>
      </c>
      <c r="D41" s="43">
        <v>41</v>
      </c>
      <c r="E41" s="43">
        <v>57</v>
      </c>
      <c r="F41" s="43">
        <v>4</v>
      </c>
      <c r="G41" s="45">
        <f t="shared" si="4"/>
        <v>7.0175438596491224E-2</v>
      </c>
      <c r="H41" s="43">
        <v>53</v>
      </c>
      <c r="I41" s="44">
        <f t="shared" si="5"/>
        <v>10.25</v>
      </c>
      <c r="J41" s="44">
        <f t="shared" si="6"/>
        <v>0.7192982456140351</v>
      </c>
      <c r="K41" s="41">
        <v>52738</v>
      </c>
      <c r="L41" s="46">
        <f t="shared" si="7"/>
        <v>7.7742804050210475E-4</v>
      </c>
    </row>
    <row r="42" spans="2:12" x14ac:dyDescent="0.3">
      <c r="B42" s="40" t="s">
        <v>74</v>
      </c>
      <c r="C42" s="40" t="s">
        <v>131</v>
      </c>
      <c r="D42" s="43">
        <v>85</v>
      </c>
      <c r="E42" s="43">
        <v>10</v>
      </c>
      <c r="F42" s="43">
        <v>5</v>
      </c>
      <c r="G42" s="45">
        <f t="shared" si="4"/>
        <v>0.5</v>
      </c>
      <c r="H42" s="43">
        <v>5</v>
      </c>
      <c r="I42" s="44">
        <f t="shared" si="5"/>
        <v>17</v>
      </c>
      <c r="J42" s="44">
        <f t="shared" si="6"/>
        <v>8.5</v>
      </c>
      <c r="K42" s="41">
        <v>115443</v>
      </c>
      <c r="L42" s="46">
        <f t="shared" si="7"/>
        <v>7.3629410185113004E-4</v>
      </c>
    </row>
    <row r="43" spans="2:12" x14ac:dyDescent="0.3">
      <c r="B43" s="40" t="s">
        <v>97</v>
      </c>
      <c r="C43" s="40" t="s">
        <v>139</v>
      </c>
      <c r="D43" s="43">
        <v>45</v>
      </c>
      <c r="E43" s="43">
        <v>76</v>
      </c>
      <c r="F43" s="43">
        <v>6</v>
      </c>
      <c r="G43" s="45">
        <f t="shared" si="4"/>
        <v>7.8947368421052627E-2</v>
      </c>
      <c r="H43" s="43">
        <v>70</v>
      </c>
      <c r="I43" s="44">
        <f t="shared" si="5"/>
        <v>7.5</v>
      </c>
      <c r="J43" s="44">
        <f t="shared" si="6"/>
        <v>0.59210526315789469</v>
      </c>
      <c r="K43" s="41">
        <v>66720</v>
      </c>
      <c r="L43" s="46">
        <f t="shared" si="7"/>
        <v>6.7446043165467629E-4</v>
      </c>
    </row>
    <row r="44" spans="2:12" x14ac:dyDescent="0.3">
      <c r="B44" s="40" t="s">
        <v>132</v>
      </c>
      <c r="C44" s="40" t="s">
        <v>133</v>
      </c>
      <c r="D44" s="43">
        <v>22</v>
      </c>
      <c r="E44" s="43">
        <v>12</v>
      </c>
      <c r="F44" s="43">
        <v>2</v>
      </c>
      <c r="G44" s="45">
        <f t="shared" si="4"/>
        <v>0.16666666666666666</v>
      </c>
      <c r="H44" s="43">
        <v>10</v>
      </c>
      <c r="I44" s="44">
        <f t="shared" si="5"/>
        <v>11</v>
      </c>
      <c r="J44" s="44">
        <f t="shared" si="6"/>
        <v>1.8333333333333333</v>
      </c>
      <c r="K44" s="41">
        <v>38406</v>
      </c>
      <c r="L44" s="46">
        <f t="shared" si="7"/>
        <v>5.7282716242253813E-4</v>
      </c>
    </row>
    <row r="45" spans="2:12" x14ac:dyDescent="0.3">
      <c r="B45" s="40" t="s">
        <v>110</v>
      </c>
      <c r="C45" s="40" t="s">
        <v>134</v>
      </c>
      <c r="D45" s="43">
        <v>84</v>
      </c>
      <c r="E45" s="43">
        <v>12</v>
      </c>
      <c r="F45" s="43">
        <v>7</v>
      </c>
      <c r="G45" s="45">
        <f t="shared" si="4"/>
        <v>0.58333333333333337</v>
      </c>
      <c r="H45" s="43">
        <v>5</v>
      </c>
      <c r="I45" s="44">
        <f t="shared" si="5"/>
        <v>12</v>
      </c>
      <c r="J45" s="44">
        <f t="shared" si="6"/>
        <v>7</v>
      </c>
      <c r="K45" s="41">
        <v>149312</v>
      </c>
      <c r="L45" s="46">
        <f t="shared" si="7"/>
        <v>5.6258036862408918E-4</v>
      </c>
    </row>
    <row r="46" spans="2:12" x14ac:dyDescent="0.3">
      <c r="B46" s="40" t="s">
        <v>119</v>
      </c>
      <c r="C46" s="40" t="s">
        <v>135</v>
      </c>
      <c r="D46" s="43">
        <v>12</v>
      </c>
      <c r="E46" s="43">
        <v>6</v>
      </c>
      <c r="F46" s="43">
        <v>1</v>
      </c>
      <c r="G46" s="45">
        <f t="shared" si="4"/>
        <v>0.16666666666666666</v>
      </c>
      <c r="H46" s="43">
        <v>5</v>
      </c>
      <c r="I46" s="44">
        <f t="shared" si="5"/>
        <v>12</v>
      </c>
      <c r="J46" s="44">
        <f t="shared" si="6"/>
        <v>2</v>
      </c>
      <c r="K46" s="41">
        <v>33159</v>
      </c>
      <c r="L46" s="46">
        <f t="shared" si="7"/>
        <v>3.6189269881480143E-4</v>
      </c>
    </row>
    <row r="47" spans="2:12" x14ac:dyDescent="0.3">
      <c r="B47" s="40" t="s">
        <v>132</v>
      </c>
      <c r="C47" s="40" t="s">
        <v>136</v>
      </c>
      <c r="D47" s="43">
        <v>12</v>
      </c>
      <c r="E47" s="43">
        <v>13</v>
      </c>
      <c r="F47" s="43">
        <v>4</v>
      </c>
      <c r="G47" s="45">
        <f t="shared" si="4"/>
        <v>0.30769230769230771</v>
      </c>
      <c r="H47" s="43">
        <v>9</v>
      </c>
      <c r="I47" s="44">
        <f t="shared" si="5"/>
        <v>3</v>
      </c>
      <c r="J47" s="44">
        <f t="shared" si="6"/>
        <v>0.92307692307692313</v>
      </c>
      <c r="K47" s="41">
        <v>38406</v>
      </c>
      <c r="L47" s="46">
        <f t="shared" si="7"/>
        <v>3.1245117950320261E-4</v>
      </c>
    </row>
    <row r="48" spans="2:12" x14ac:dyDescent="0.3">
      <c r="B48" s="40" t="s">
        <v>110</v>
      </c>
      <c r="C48" s="40" t="s">
        <v>137</v>
      </c>
      <c r="D48" s="43">
        <v>46</v>
      </c>
      <c r="E48" s="43">
        <v>12</v>
      </c>
      <c r="F48" s="43">
        <v>2</v>
      </c>
      <c r="G48" s="45">
        <f t="shared" si="4"/>
        <v>0.16666666666666666</v>
      </c>
      <c r="H48" s="43">
        <v>10</v>
      </c>
      <c r="I48" s="44">
        <f t="shared" si="5"/>
        <v>23</v>
      </c>
      <c r="J48" s="44">
        <f t="shared" si="6"/>
        <v>3.8333333333333335</v>
      </c>
      <c r="K48" s="41">
        <v>149312</v>
      </c>
      <c r="L48" s="46">
        <f t="shared" si="7"/>
        <v>3.0807972567509646E-4</v>
      </c>
    </row>
    <row r="49" spans="2:12" x14ac:dyDescent="0.3">
      <c r="B49" s="40" t="s">
        <v>128</v>
      </c>
      <c r="C49" s="40" t="s">
        <v>138</v>
      </c>
      <c r="D49" s="43">
        <v>70</v>
      </c>
      <c r="E49" s="43">
        <v>24</v>
      </c>
      <c r="F49" s="43">
        <v>9</v>
      </c>
      <c r="G49" s="45">
        <f t="shared" si="4"/>
        <v>0.375</v>
      </c>
      <c r="H49" s="43">
        <v>15</v>
      </c>
      <c r="I49" s="44">
        <f t="shared" si="5"/>
        <v>7.7777777777777777</v>
      </c>
      <c r="J49" s="44">
        <f t="shared" si="6"/>
        <v>2.9166666666666665</v>
      </c>
      <c r="K49" s="41">
        <v>229185</v>
      </c>
      <c r="L49" s="46">
        <f t="shared" si="7"/>
        <v>3.054301110456618E-4</v>
      </c>
    </row>
    <row r="50" spans="2:12" x14ac:dyDescent="0.3">
      <c r="B50" s="40" t="s">
        <v>140</v>
      </c>
      <c r="C50" s="40" t="s">
        <v>141</v>
      </c>
      <c r="D50" s="43">
        <v>26</v>
      </c>
      <c r="E50" s="43">
        <v>9</v>
      </c>
      <c r="F50" s="43">
        <v>4</v>
      </c>
      <c r="G50" s="45">
        <f t="shared" si="4"/>
        <v>0.44444444444444442</v>
      </c>
      <c r="H50" s="43">
        <v>5</v>
      </c>
      <c r="I50" s="44">
        <f t="shared" si="5"/>
        <v>6.5</v>
      </c>
      <c r="J50" s="44">
        <f t="shared" si="6"/>
        <v>2.8888888888888888</v>
      </c>
      <c r="K50" s="41">
        <v>112814</v>
      </c>
      <c r="L50" s="46">
        <f t="shared" si="7"/>
        <v>2.3046784973496196E-4</v>
      </c>
    </row>
    <row r="51" spans="2:12" x14ac:dyDescent="0.3">
      <c r="B51" s="40" t="s">
        <v>74</v>
      </c>
      <c r="C51" s="40" t="s">
        <v>142</v>
      </c>
      <c r="D51" s="43">
        <v>24</v>
      </c>
      <c r="E51" s="43">
        <v>22</v>
      </c>
      <c r="F51" s="43">
        <v>5</v>
      </c>
      <c r="G51" s="45">
        <f t="shared" si="4"/>
        <v>0.22727272727272727</v>
      </c>
      <c r="H51" s="43">
        <v>17</v>
      </c>
      <c r="I51" s="44">
        <f t="shared" si="5"/>
        <v>4.8</v>
      </c>
      <c r="J51" s="44">
        <f t="shared" si="6"/>
        <v>1.0909090909090908</v>
      </c>
      <c r="K51" s="41">
        <v>115443</v>
      </c>
      <c r="L51" s="46">
        <f t="shared" si="7"/>
        <v>2.0789480522855435E-4</v>
      </c>
    </row>
    <row r="52" spans="2:12" x14ac:dyDescent="0.3">
      <c r="B52" s="40" t="s">
        <v>82</v>
      </c>
      <c r="C52" s="40" t="s">
        <v>143</v>
      </c>
      <c r="D52" s="43">
        <v>14</v>
      </c>
      <c r="E52" s="43">
        <v>22</v>
      </c>
      <c r="F52" s="43">
        <v>2</v>
      </c>
      <c r="G52" s="45">
        <f t="shared" si="4"/>
        <v>9.0909090909090912E-2</v>
      </c>
      <c r="H52" s="43">
        <v>20</v>
      </c>
      <c r="I52" s="44">
        <f t="shared" si="5"/>
        <v>7</v>
      </c>
      <c r="J52" s="44">
        <f t="shared" si="6"/>
        <v>0.63636363636363635</v>
      </c>
      <c r="K52" s="41">
        <v>75607</v>
      </c>
      <c r="L52" s="46">
        <f t="shared" si="7"/>
        <v>1.8516803999629665E-4</v>
      </c>
    </row>
    <row r="53" spans="2:12" x14ac:dyDescent="0.3">
      <c r="B53" s="40" t="s">
        <v>82</v>
      </c>
      <c r="C53" s="40" t="s">
        <v>144</v>
      </c>
      <c r="D53" s="43">
        <v>12</v>
      </c>
      <c r="E53" s="43">
        <v>40</v>
      </c>
      <c r="F53" s="43">
        <v>5</v>
      </c>
      <c r="G53" s="45">
        <f t="shared" si="4"/>
        <v>0.125</v>
      </c>
      <c r="H53" s="43">
        <v>35</v>
      </c>
      <c r="I53" s="44">
        <f t="shared" si="5"/>
        <v>2.4</v>
      </c>
      <c r="J53" s="44">
        <f t="shared" si="6"/>
        <v>0.3</v>
      </c>
      <c r="K53" s="41">
        <v>75607</v>
      </c>
      <c r="L53" s="46">
        <f t="shared" si="7"/>
        <v>1.5871546285396856E-4</v>
      </c>
    </row>
    <row r="54" spans="2:12" x14ac:dyDescent="0.3">
      <c r="B54" s="40" t="s">
        <v>110</v>
      </c>
      <c r="C54" s="40" t="s">
        <v>145</v>
      </c>
      <c r="D54" s="43">
        <v>23</v>
      </c>
      <c r="E54" s="43">
        <v>4</v>
      </c>
      <c r="F54" s="43">
        <v>1</v>
      </c>
      <c r="G54" s="45">
        <f t="shared" si="4"/>
        <v>0.25</v>
      </c>
      <c r="H54" s="43">
        <v>3</v>
      </c>
      <c r="I54" s="44">
        <f t="shared" si="5"/>
        <v>23</v>
      </c>
      <c r="J54" s="44">
        <f t="shared" si="6"/>
        <v>5.75</v>
      </c>
      <c r="K54" s="41">
        <v>149312</v>
      </c>
      <c r="L54" s="46">
        <f t="shared" si="7"/>
        <v>1.5403986283754823E-4</v>
      </c>
    </row>
    <row r="55" spans="2:12" x14ac:dyDescent="0.3">
      <c r="B55" s="40" t="s">
        <v>99</v>
      </c>
      <c r="C55" s="40" t="s">
        <v>146</v>
      </c>
      <c r="D55" s="43">
        <v>3</v>
      </c>
      <c r="E55" s="43">
        <v>3</v>
      </c>
      <c r="F55" s="43">
        <v>2</v>
      </c>
      <c r="G55" s="45">
        <f t="shared" si="4"/>
        <v>0.66666666666666663</v>
      </c>
      <c r="H55" s="43">
        <v>1</v>
      </c>
      <c r="I55" s="44">
        <f t="shared" si="5"/>
        <v>1.5</v>
      </c>
      <c r="J55" s="44">
        <f t="shared" si="6"/>
        <v>1</v>
      </c>
      <c r="K55" s="41">
        <v>28172</v>
      </c>
      <c r="L55" s="46">
        <f t="shared" si="7"/>
        <v>1.0648871219650717E-4</v>
      </c>
    </row>
    <row r="56" spans="2:12" x14ac:dyDescent="0.3">
      <c r="B56" s="40" t="s">
        <v>110</v>
      </c>
      <c r="C56" s="40" t="s">
        <v>147</v>
      </c>
      <c r="D56" s="43">
        <v>13</v>
      </c>
      <c r="E56" s="43">
        <v>24</v>
      </c>
      <c r="F56" s="43">
        <v>5</v>
      </c>
      <c r="G56" s="45">
        <f t="shared" si="4"/>
        <v>0.20833333333333334</v>
      </c>
      <c r="H56" s="43">
        <v>19</v>
      </c>
      <c r="I56" s="44">
        <f t="shared" si="5"/>
        <v>2.6</v>
      </c>
      <c r="J56" s="44">
        <f t="shared" si="6"/>
        <v>0.54166666666666663</v>
      </c>
      <c r="K56" s="41">
        <v>149312</v>
      </c>
      <c r="L56" s="46">
        <f t="shared" si="7"/>
        <v>8.7066009429918566E-5</v>
      </c>
    </row>
    <row r="57" spans="2:12" x14ac:dyDescent="0.3">
      <c r="B57" s="40" t="s">
        <v>110</v>
      </c>
      <c r="C57" s="40" t="s">
        <v>148</v>
      </c>
      <c r="D57" s="43">
        <v>8</v>
      </c>
      <c r="E57" s="43">
        <v>20</v>
      </c>
      <c r="F57" s="43">
        <v>2</v>
      </c>
      <c r="G57" s="45">
        <f t="shared" si="4"/>
        <v>0.1</v>
      </c>
      <c r="H57" s="43">
        <v>18</v>
      </c>
      <c r="I57" s="44">
        <f t="shared" si="5"/>
        <v>4</v>
      </c>
      <c r="J57" s="44">
        <f t="shared" si="6"/>
        <v>0.4</v>
      </c>
      <c r="K57" s="41">
        <v>149312</v>
      </c>
      <c r="L57" s="46">
        <f t="shared" si="7"/>
        <v>5.3579082726103728E-5</v>
      </c>
    </row>
    <row r="58" spans="2:12" x14ac:dyDescent="0.3">
      <c r="B58" s="31" t="s">
        <v>97</v>
      </c>
      <c r="C58" s="31" t="s">
        <v>149</v>
      </c>
      <c r="D58" s="52" t="s">
        <v>54</v>
      </c>
      <c r="E58" s="52" t="s">
        <v>54</v>
      </c>
      <c r="F58" s="52" t="s">
        <v>54</v>
      </c>
      <c r="G58" s="52" t="s">
        <v>54</v>
      </c>
      <c r="H58" s="52" t="s">
        <v>54</v>
      </c>
      <c r="I58" s="52" t="s">
        <v>54</v>
      </c>
      <c r="J58" s="52" t="s">
        <v>54</v>
      </c>
      <c r="K58" s="42">
        <v>66720</v>
      </c>
      <c r="L58" s="52" t="s">
        <v>54</v>
      </c>
    </row>
    <row r="59" spans="2:12" ht="18" x14ac:dyDescent="0.3">
      <c r="B59" s="47"/>
      <c r="C59" s="50" t="s">
        <v>58</v>
      </c>
      <c r="D59" s="22">
        <f>SUM(D5:D58)</f>
        <v>66921</v>
      </c>
      <c r="E59" s="22">
        <f>SUM(E5:E58)</f>
        <v>11970</v>
      </c>
      <c r="F59" s="22">
        <f>SUM(F5:F58)</f>
        <v>3061</v>
      </c>
      <c r="G59" s="51">
        <f>F59/E59</f>
        <v>0.25572263993316624</v>
      </c>
      <c r="H59" s="22">
        <f>SUM(H5:H58)</f>
        <v>8909</v>
      </c>
      <c r="I59" s="23">
        <f>D59/F59</f>
        <v>21.862463247304802</v>
      </c>
      <c r="J59" s="23">
        <f>D59/E59</f>
        <v>5.5907268170426061</v>
      </c>
      <c r="K59" s="48"/>
      <c r="L59" s="49"/>
    </row>
    <row r="62" spans="2:12" ht="32.4" customHeight="1" x14ac:dyDescent="0.3">
      <c r="B62" s="114" t="s">
        <v>344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/>
    </row>
    <row r="63" spans="2:12" ht="28.8" x14ac:dyDescent="0.55000000000000004">
      <c r="B63" s="115" t="s">
        <v>347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7"/>
    </row>
    <row r="64" spans="2:12" ht="57.6" x14ac:dyDescent="0.3">
      <c r="B64" s="95" t="s">
        <v>73</v>
      </c>
      <c r="C64" s="96" t="s">
        <v>72</v>
      </c>
      <c r="D64" s="97" t="s">
        <v>45</v>
      </c>
      <c r="E64" s="98" t="s">
        <v>46</v>
      </c>
      <c r="F64" s="99" t="s">
        <v>47</v>
      </c>
      <c r="G64" s="100" t="s">
        <v>48</v>
      </c>
      <c r="H64" s="100" t="s">
        <v>49</v>
      </c>
      <c r="I64" s="101" t="s">
        <v>50</v>
      </c>
      <c r="J64" s="101" t="s">
        <v>51</v>
      </c>
      <c r="K64" s="97" t="s">
        <v>52</v>
      </c>
      <c r="L64" s="97" t="s">
        <v>53</v>
      </c>
    </row>
    <row r="65" spans="2:12" x14ac:dyDescent="0.3">
      <c r="B65" s="40" t="s">
        <v>119</v>
      </c>
      <c r="C65" s="40" t="s">
        <v>121</v>
      </c>
      <c r="D65" s="43">
        <v>96</v>
      </c>
      <c r="E65" s="43">
        <v>52</v>
      </c>
      <c r="F65" s="43">
        <v>7</v>
      </c>
      <c r="G65" s="45">
        <f>F65/E65</f>
        <v>0.13461538461538461</v>
      </c>
      <c r="H65" s="43">
        <v>45</v>
      </c>
      <c r="I65" s="44">
        <f>D65/F65</f>
        <v>13.714285714285714</v>
      </c>
      <c r="J65" s="44">
        <f>D65/E65</f>
        <v>1.8461538461538463</v>
      </c>
      <c r="K65" s="41">
        <v>33159</v>
      </c>
      <c r="L65" s="46">
        <f>D65/K65</f>
        <v>2.8951415905184115E-3</v>
      </c>
    </row>
  </sheetData>
  <mergeCells count="5">
    <mergeCell ref="B2:C2"/>
    <mergeCell ref="D2:L2"/>
    <mergeCell ref="B3:C3"/>
    <mergeCell ref="B62:L62"/>
    <mergeCell ref="B63:L6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2"/>
  <sheetViews>
    <sheetView zoomScale="90" zoomScaleNormal="90" workbookViewId="0">
      <pane ySplit="4" topLeftCell="A5" activePane="bottomLeft" state="frozen"/>
      <selection pane="bottomLeft" activeCell="G188" sqref="G188"/>
    </sheetView>
  </sheetViews>
  <sheetFormatPr baseColWidth="10" defaultRowHeight="15.6" x14ac:dyDescent="0.3"/>
  <cols>
    <col min="1" max="1" width="2.5" style="91" customWidth="1"/>
    <col min="2" max="2" width="16.796875" customWidth="1"/>
    <col min="4" max="4" width="41.5" customWidth="1"/>
    <col min="5" max="5" width="16.5" customWidth="1"/>
    <col min="9" max="9" width="11.5" customWidth="1"/>
    <col min="14" max="41" width="10.796875" style="7"/>
  </cols>
  <sheetData>
    <row r="1" spans="1:14" s="7" customFormat="1" ht="10.95" customHeight="1" x14ac:dyDescent="0.3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96" customHeight="1" x14ac:dyDescent="0.5">
      <c r="B2" s="127" t="s">
        <v>346</v>
      </c>
      <c r="C2" s="127"/>
      <c r="D2" s="127"/>
      <c r="E2" s="128" t="s">
        <v>60</v>
      </c>
      <c r="F2" s="129"/>
      <c r="G2" s="129"/>
      <c r="H2" s="129"/>
      <c r="I2" s="129"/>
      <c r="J2" s="129"/>
      <c r="K2" s="129"/>
      <c r="L2" s="129"/>
      <c r="M2" s="129"/>
    </row>
    <row r="3" spans="1:14" ht="81" customHeight="1" x14ac:dyDescent="0.3">
      <c r="B3" s="112" t="s">
        <v>343</v>
      </c>
      <c r="C3" s="130"/>
      <c r="D3" s="113"/>
      <c r="E3" s="79" t="s">
        <v>45</v>
      </c>
      <c r="F3" s="78" t="s">
        <v>46</v>
      </c>
      <c r="G3" s="77" t="s">
        <v>47</v>
      </c>
      <c r="H3" s="86" t="s">
        <v>48</v>
      </c>
      <c r="I3" s="76" t="s">
        <v>49</v>
      </c>
      <c r="J3" s="75" t="s">
        <v>50</v>
      </c>
      <c r="K3" s="75" t="s">
        <v>51</v>
      </c>
      <c r="L3" s="73" t="s">
        <v>52</v>
      </c>
      <c r="M3" s="73" t="s">
        <v>53</v>
      </c>
    </row>
    <row r="4" spans="1:14" ht="15" customHeight="1" x14ac:dyDescent="0.3">
      <c r="B4" s="85" t="s">
        <v>73</v>
      </c>
      <c r="C4" s="74" t="s">
        <v>342</v>
      </c>
      <c r="D4" s="74" t="s">
        <v>72</v>
      </c>
      <c r="E4" s="12" t="s">
        <v>61</v>
      </c>
      <c r="F4" s="25" t="s">
        <v>62</v>
      </c>
      <c r="G4" s="26" t="s">
        <v>63</v>
      </c>
      <c r="H4" s="87" t="s">
        <v>64</v>
      </c>
      <c r="I4" s="12" t="s">
        <v>65</v>
      </c>
      <c r="J4" s="27" t="s">
        <v>66</v>
      </c>
      <c r="K4" s="27" t="s">
        <v>67</v>
      </c>
      <c r="L4" s="73" t="s">
        <v>68</v>
      </c>
      <c r="M4" s="73" t="s">
        <v>69</v>
      </c>
    </row>
    <row r="5" spans="1:14" ht="15" customHeight="1" x14ac:dyDescent="0.3">
      <c r="B5" s="65" t="s">
        <v>82</v>
      </c>
      <c r="C5" s="82">
        <v>8</v>
      </c>
      <c r="D5" s="61" t="s">
        <v>341</v>
      </c>
      <c r="E5" s="64">
        <v>4896</v>
      </c>
      <c r="F5" s="43">
        <v>456</v>
      </c>
      <c r="G5" s="43">
        <v>133</v>
      </c>
      <c r="H5" s="88">
        <f t="shared" ref="H5:H36" si="0">(G5/F5)</f>
        <v>0.29166666666666669</v>
      </c>
      <c r="I5" s="43">
        <v>323</v>
      </c>
      <c r="J5" s="63">
        <f t="shared" ref="J5:J36" si="1">E5/G5</f>
        <v>36.81203007518797</v>
      </c>
      <c r="K5" s="63">
        <f t="shared" ref="K5:K36" si="2">E5/F5</f>
        <v>10.736842105263158</v>
      </c>
      <c r="L5" s="16">
        <v>5817</v>
      </c>
      <c r="M5" s="55">
        <f t="shared" ref="M5:M36" si="3">E5/L5</f>
        <v>0.84167096441464673</v>
      </c>
    </row>
    <row r="6" spans="1:14" x14ac:dyDescent="0.3">
      <c r="B6" s="65" t="s">
        <v>159</v>
      </c>
      <c r="C6" s="82">
        <v>3</v>
      </c>
      <c r="D6" s="61" t="s">
        <v>340</v>
      </c>
      <c r="E6" s="64">
        <v>4481</v>
      </c>
      <c r="F6" s="43">
        <v>22</v>
      </c>
      <c r="G6" s="43">
        <v>19</v>
      </c>
      <c r="H6" s="88">
        <f t="shared" si="0"/>
        <v>0.86363636363636365</v>
      </c>
      <c r="I6" s="43">
        <v>3</v>
      </c>
      <c r="J6" s="63">
        <f t="shared" si="1"/>
        <v>235.84210526315789</v>
      </c>
      <c r="K6" s="63">
        <f t="shared" si="2"/>
        <v>203.68181818181819</v>
      </c>
      <c r="L6" s="16">
        <v>5603</v>
      </c>
      <c r="M6" s="55">
        <f t="shared" si="3"/>
        <v>0.79975013385686244</v>
      </c>
    </row>
    <row r="7" spans="1:14" x14ac:dyDescent="0.3">
      <c r="B7" s="65" t="s">
        <v>140</v>
      </c>
      <c r="C7" s="82">
        <v>4</v>
      </c>
      <c r="D7" s="61" t="s">
        <v>339</v>
      </c>
      <c r="E7" s="64">
        <v>4534</v>
      </c>
      <c r="F7" s="43">
        <v>69</v>
      </c>
      <c r="G7" s="43">
        <v>45</v>
      </c>
      <c r="H7" s="88">
        <f t="shared" si="0"/>
        <v>0.65217391304347827</v>
      </c>
      <c r="I7" s="43">
        <v>24</v>
      </c>
      <c r="J7" s="63">
        <f t="shared" si="1"/>
        <v>100.75555555555556</v>
      </c>
      <c r="K7" s="63">
        <f t="shared" si="2"/>
        <v>65.710144927536234</v>
      </c>
      <c r="L7" s="16">
        <v>6204</v>
      </c>
      <c r="M7" s="55">
        <f t="shared" si="3"/>
        <v>0.73081882656350738</v>
      </c>
    </row>
    <row r="8" spans="1:14" x14ac:dyDescent="0.3">
      <c r="B8" s="65" t="s">
        <v>82</v>
      </c>
      <c r="C8" s="82">
        <v>11</v>
      </c>
      <c r="D8" s="61" t="s">
        <v>338</v>
      </c>
      <c r="E8" s="64">
        <v>4356</v>
      </c>
      <c r="F8" s="43">
        <v>455</v>
      </c>
      <c r="G8" s="43">
        <v>125</v>
      </c>
      <c r="H8" s="88">
        <f t="shared" si="0"/>
        <v>0.27472527472527475</v>
      </c>
      <c r="I8" s="43">
        <v>330</v>
      </c>
      <c r="J8" s="63">
        <f t="shared" si="1"/>
        <v>34.847999999999999</v>
      </c>
      <c r="K8" s="63">
        <f t="shared" si="2"/>
        <v>9.5736263736263734</v>
      </c>
      <c r="L8" s="16">
        <v>6497</v>
      </c>
      <c r="M8" s="55">
        <f t="shared" si="3"/>
        <v>0.67046329074957678</v>
      </c>
    </row>
    <row r="9" spans="1:14" x14ac:dyDescent="0.3">
      <c r="B9" s="65" t="s">
        <v>337</v>
      </c>
      <c r="C9" s="82">
        <v>6</v>
      </c>
      <c r="D9" s="61" t="s">
        <v>336</v>
      </c>
      <c r="E9" s="64">
        <v>3260</v>
      </c>
      <c r="F9" s="43">
        <v>24</v>
      </c>
      <c r="G9" s="43">
        <v>17</v>
      </c>
      <c r="H9" s="88">
        <f t="shared" si="0"/>
        <v>0.70833333333333337</v>
      </c>
      <c r="I9" s="43">
        <v>7</v>
      </c>
      <c r="J9" s="63">
        <f t="shared" si="1"/>
        <v>191.76470588235293</v>
      </c>
      <c r="K9" s="63">
        <f t="shared" si="2"/>
        <v>135.83333333333334</v>
      </c>
      <c r="L9" s="16">
        <v>5312</v>
      </c>
      <c r="M9" s="55">
        <f t="shared" si="3"/>
        <v>0.6137048192771084</v>
      </c>
    </row>
    <row r="10" spans="1:14" x14ac:dyDescent="0.3">
      <c r="B10" s="65" t="s">
        <v>110</v>
      </c>
      <c r="C10" s="82">
        <v>1</v>
      </c>
      <c r="D10" s="61" t="s">
        <v>335</v>
      </c>
      <c r="E10" s="64">
        <v>3680</v>
      </c>
      <c r="F10" s="43">
        <v>353</v>
      </c>
      <c r="G10" s="43">
        <v>63</v>
      </c>
      <c r="H10" s="88">
        <f t="shared" si="0"/>
        <v>0.17847025495750707</v>
      </c>
      <c r="I10" s="43">
        <v>290</v>
      </c>
      <c r="J10" s="63">
        <f t="shared" si="1"/>
        <v>58.412698412698411</v>
      </c>
      <c r="K10" s="63">
        <f t="shared" si="2"/>
        <v>10.424929178470254</v>
      </c>
      <c r="L10" s="16">
        <v>6071</v>
      </c>
      <c r="M10" s="55">
        <f t="shared" si="3"/>
        <v>0.60616043485422499</v>
      </c>
    </row>
    <row r="11" spans="1:14" x14ac:dyDescent="0.3">
      <c r="B11" s="65" t="s">
        <v>80</v>
      </c>
      <c r="C11" s="82">
        <v>4</v>
      </c>
      <c r="D11" s="61" t="s">
        <v>334</v>
      </c>
      <c r="E11" s="64">
        <v>3562</v>
      </c>
      <c r="F11" s="43">
        <v>78</v>
      </c>
      <c r="G11" s="43">
        <v>36</v>
      </c>
      <c r="H11" s="88">
        <f t="shared" si="0"/>
        <v>0.46153846153846156</v>
      </c>
      <c r="I11" s="43">
        <v>42</v>
      </c>
      <c r="J11" s="63">
        <f t="shared" si="1"/>
        <v>98.944444444444443</v>
      </c>
      <c r="K11" s="63">
        <f t="shared" si="2"/>
        <v>45.666666666666664</v>
      </c>
      <c r="L11" s="16">
        <v>5948</v>
      </c>
      <c r="M11" s="55">
        <f t="shared" si="3"/>
        <v>0.59885675857431064</v>
      </c>
    </row>
    <row r="12" spans="1:14" x14ac:dyDescent="0.3">
      <c r="B12" s="65" t="s">
        <v>103</v>
      </c>
      <c r="C12" s="82">
        <v>6</v>
      </c>
      <c r="D12" s="61" t="s">
        <v>333</v>
      </c>
      <c r="E12" s="64">
        <v>3590</v>
      </c>
      <c r="F12" s="43">
        <v>177</v>
      </c>
      <c r="G12" s="43">
        <v>95</v>
      </c>
      <c r="H12" s="88">
        <f t="shared" si="0"/>
        <v>0.53672316384180796</v>
      </c>
      <c r="I12" s="43">
        <v>82</v>
      </c>
      <c r="J12" s="63">
        <f t="shared" si="1"/>
        <v>37.789473684210527</v>
      </c>
      <c r="K12" s="63">
        <f t="shared" si="2"/>
        <v>20.282485875706215</v>
      </c>
      <c r="L12" s="16">
        <v>6256</v>
      </c>
      <c r="M12" s="55">
        <f t="shared" si="3"/>
        <v>0.57384910485933505</v>
      </c>
    </row>
    <row r="13" spans="1:14" x14ac:dyDescent="0.3">
      <c r="B13" s="65" t="s">
        <v>97</v>
      </c>
      <c r="C13" s="82">
        <v>10</v>
      </c>
      <c r="D13" s="61" t="s">
        <v>332</v>
      </c>
      <c r="E13" s="64">
        <v>3425</v>
      </c>
      <c r="F13" s="43">
        <v>402</v>
      </c>
      <c r="G13" s="43">
        <v>148</v>
      </c>
      <c r="H13" s="88">
        <f t="shared" si="0"/>
        <v>0.36815920398009949</v>
      </c>
      <c r="I13" s="43">
        <v>254</v>
      </c>
      <c r="J13" s="63">
        <f t="shared" si="1"/>
        <v>23.141891891891891</v>
      </c>
      <c r="K13" s="63">
        <f t="shared" si="2"/>
        <v>8.5199004975124382</v>
      </c>
      <c r="L13" s="16">
        <v>6037</v>
      </c>
      <c r="M13" s="55">
        <f t="shared" si="3"/>
        <v>0.56733476892496271</v>
      </c>
    </row>
    <row r="14" spans="1:14" x14ac:dyDescent="0.3">
      <c r="B14" s="65" t="s">
        <v>119</v>
      </c>
      <c r="C14" s="82">
        <v>4</v>
      </c>
      <c r="D14" s="61" t="s">
        <v>331</v>
      </c>
      <c r="E14" s="64">
        <v>3312</v>
      </c>
      <c r="F14" s="43">
        <v>151</v>
      </c>
      <c r="G14" s="43">
        <v>67</v>
      </c>
      <c r="H14" s="88">
        <f t="shared" si="0"/>
        <v>0.44370860927152317</v>
      </c>
      <c r="I14" s="43">
        <v>84</v>
      </c>
      <c r="J14" s="63">
        <f t="shared" si="1"/>
        <v>49.432835820895519</v>
      </c>
      <c r="K14" s="63">
        <f t="shared" si="2"/>
        <v>21.933774834437084</v>
      </c>
      <c r="L14" s="16">
        <v>6122</v>
      </c>
      <c r="M14" s="55">
        <f t="shared" si="3"/>
        <v>0.54099967330937604</v>
      </c>
    </row>
    <row r="15" spans="1:14" x14ac:dyDescent="0.3">
      <c r="B15" s="65" t="s">
        <v>119</v>
      </c>
      <c r="C15" s="82">
        <v>6</v>
      </c>
      <c r="D15" s="61" t="s">
        <v>330</v>
      </c>
      <c r="E15" s="64">
        <v>3121</v>
      </c>
      <c r="F15" s="43">
        <v>142</v>
      </c>
      <c r="G15" s="43">
        <v>60</v>
      </c>
      <c r="H15" s="88">
        <f t="shared" si="0"/>
        <v>0.42253521126760563</v>
      </c>
      <c r="I15" s="43">
        <v>82</v>
      </c>
      <c r="J15" s="63">
        <f t="shared" si="1"/>
        <v>52.016666666666666</v>
      </c>
      <c r="K15" s="63">
        <f t="shared" si="2"/>
        <v>21.97887323943662</v>
      </c>
      <c r="L15" s="16">
        <v>5800</v>
      </c>
      <c r="M15" s="55">
        <f t="shared" si="3"/>
        <v>0.5381034482758621</v>
      </c>
    </row>
    <row r="16" spans="1:14" x14ac:dyDescent="0.3">
      <c r="B16" s="65" t="s">
        <v>99</v>
      </c>
      <c r="C16" s="82">
        <v>4</v>
      </c>
      <c r="D16" s="61" t="s">
        <v>329</v>
      </c>
      <c r="E16" s="64">
        <v>3015</v>
      </c>
      <c r="F16" s="43">
        <v>66</v>
      </c>
      <c r="G16" s="43">
        <v>41</v>
      </c>
      <c r="H16" s="88">
        <f t="shared" si="0"/>
        <v>0.62121212121212122</v>
      </c>
      <c r="I16" s="43">
        <v>25</v>
      </c>
      <c r="J16" s="63">
        <f t="shared" si="1"/>
        <v>73.536585365853654</v>
      </c>
      <c r="K16" s="63">
        <f t="shared" si="2"/>
        <v>45.68181818181818</v>
      </c>
      <c r="L16" s="16">
        <v>5715</v>
      </c>
      <c r="M16" s="55">
        <f t="shared" si="3"/>
        <v>0.52755905511811019</v>
      </c>
    </row>
    <row r="17" spans="2:13" x14ac:dyDescent="0.3">
      <c r="B17" s="65" t="s">
        <v>119</v>
      </c>
      <c r="C17" s="82">
        <v>3</v>
      </c>
      <c r="D17" s="61" t="s">
        <v>328</v>
      </c>
      <c r="E17" s="64">
        <v>2481</v>
      </c>
      <c r="F17" s="43">
        <v>91</v>
      </c>
      <c r="G17" s="43">
        <v>41</v>
      </c>
      <c r="H17" s="88">
        <f t="shared" si="0"/>
        <v>0.45054945054945056</v>
      </c>
      <c r="I17" s="43">
        <v>50</v>
      </c>
      <c r="J17" s="63">
        <f t="shared" si="1"/>
        <v>60.512195121951223</v>
      </c>
      <c r="K17" s="63">
        <f t="shared" si="2"/>
        <v>27.263736263736263</v>
      </c>
      <c r="L17" s="16">
        <v>4729</v>
      </c>
      <c r="M17" s="55">
        <f t="shared" si="3"/>
        <v>0.52463522943539864</v>
      </c>
    </row>
    <row r="18" spans="2:13" x14ac:dyDescent="0.3">
      <c r="B18" s="65" t="s">
        <v>175</v>
      </c>
      <c r="C18" s="82">
        <v>12</v>
      </c>
      <c r="D18" s="61" t="s">
        <v>327</v>
      </c>
      <c r="E18" s="64">
        <v>2934</v>
      </c>
      <c r="F18" s="43">
        <v>210</v>
      </c>
      <c r="G18" s="43">
        <v>88</v>
      </c>
      <c r="H18" s="88">
        <f t="shared" si="0"/>
        <v>0.41904761904761906</v>
      </c>
      <c r="I18" s="43">
        <v>122</v>
      </c>
      <c r="J18" s="63">
        <f t="shared" si="1"/>
        <v>33.340909090909093</v>
      </c>
      <c r="K18" s="63">
        <f t="shared" si="2"/>
        <v>13.971428571428572</v>
      </c>
      <c r="L18" s="16">
        <v>6193</v>
      </c>
      <c r="M18" s="55">
        <f t="shared" si="3"/>
        <v>0.47376069756176326</v>
      </c>
    </row>
    <row r="19" spans="2:13" x14ac:dyDescent="0.3">
      <c r="B19" s="65" t="s">
        <v>74</v>
      </c>
      <c r="C19" s="82">
        <v>10</v>
      </c>
      <c r="D19" s="61" t="s">
        <v>326</v>
      </c>
      <c r="E19" s="64">
        <v>2642</v>
      </c>
      <c r="F19" s="43">
        <v>1739</v>
      </c>
      <c r="G19" s="43">
        <v>267</v>
      </c>
      <c r="H19" s="88">
        <f t="shared" si="0"/>
        <v>0.1535365152386429</v>
      </c>
      <c r="I19" s="43">
        <v>1472</v>
      </c>
      <c r="J19" s="63">
        <f t="shared" si="1"/>
        <v>9.8951310861423227</v>
      </c>
      <c r="K19" s="63">
        <f t="shared" si="2"/>
        <v>1.5192639447958598</v>
      </c>
      <c r="L19" s="16">
        <v>5749</v>
      </c>
      <c r="M19" s="55">
        <f t="shared" si="3"/>
        <v>0.45955818403200555</v>
      </c>
    </row>
    <row r="20" spans="2:13" x14ac:dyDescent="0.3">
      <c r="B20" s="65" t="s">
        <v>80</v>
      </c>
      <c r="C20" s="82">
        <v>3</v>
      </c>
      <c r="D20" s="61" t="s">
        <v>325</v>
      </c>
      <c r="E20" s="64">
        <v>2707</v>
      </c>
      <c r="F20" s="43">
        <v>559</v>
      </c>
      <c r="G20" s="43">
        <v>109</v>
      </c>
      <c r="H20" s="88">
        <f t="shared" si="0"/>
        <v>0.19499105545617174</v>
      </c>
      <c r="I20" s="43">
        <v>450</v>
      </c>
      <c r="J20" s="63">
        <f t="shared" si="1"/>
        <v>24.834862385321102</v>
      </c>
      <c r="K20" s="63">
        <f t="shared" si="2"/>
        <v>4.8425760286225401</v>
      </c>
      <c r="L20" s="16">
        <v>6183</v>
      </c>
      <c r="M20" s="55">
        <f t="shared" si="3"/>
        <v>0.43781335921073911</v>
      </c>
    </row>
    <row r="21" spans="2:13" x14ac:dyDescent="0.3">
      <c r="B21" s="65" t="s">
        <v>159</v>
      </c>
      <c r="C21" s="82">
        <v>1</v>
      </c>
      <c r="D21" s="61" t="s">
        <v>324</v>
      </c>
      <c r="E21" s="64">
        <v>2352</v>
      </c>
      <c r="F21" s="43">
        <v>23</v>
      </c>
      <c r="G21" s="43">
        <v>18</v>
      </c>
      <c r="H21" s="88">
        <f t="shared" si="0"/>
        <v>0.78260869565217395</v>
      </c>
      <c r="I21" s="43">
        <v>5</v>
      </c>
      <c r="J21" s="63">
        <f t="shared" si="1"/>
        <v>130.66666666666666</v>
      </c>
      <c r="K21" s="63">
        <f t="shared" si="2"/>
        <v>102.26086956521739</v>
      </c>
      <c r="L21" s="16">
        <v>5651</v>
      </c>
      <c r="M21" s="55">
        <f t="shared" si="3"/>
        <v>0.41620952043886039</v>
      </c>
    </row>
    <row r="22" spans="2:13" x14ac:dyDescent="0.3">
      <c r="B22" s="65" t="s">
        <v>119</v>
      </c>
      <c r="C22" s="82">
        <v>2</v>
      </c>
      <c r="D22" s="61" t="s">
        <v>323</v>
      </c>
      <c r="E22" s="64">
        <v>2458</v>
      </c>
      <c r="F22" s="43">
        <v>103</v>
      </c>
      <c r="G22" s="43">
        <v>39</v>
      </c>
      <c r="H22" s="88">
        <f t="shared" si="0"/>
        <v>0.37864077669902912</v>
      </c>
      <c r="I22" s="43">
        <v>64</v>
      </c>
      <c r="J22" s="63">
        <f t="shared" si="1"/>
        <v>63.025641025641029</v>
      </c>
      <c r="K22" s="63">
        <f t="shared" si="2"/>
        <v>23.864077669902912</v>
      </c>
      <c r="L22" s="16">
        <v>5921</v>
      </c>
      <c r="M22" s="55">
        <f t="shared" si="3"/>
        <v>0.41513257895625738</v>
      </c>
    </row>
    <row r="23" spans="2:13" x14ac:dyDescent="0.3">
      <c r="B23" s="65" t="s">
        <v>74</v>
      </c>
      <c r="C23" s="82">
        <v>13</v>
      </c>
      <c r="D23" s="61" t="s">
        <v>322</v>
      </c>
      <c r="E23" s="64">
        <v>2249</v>
      </c>
      <c r="F23" s="43">
        <v>1725</v>
      </c>
      <c r="G23" s="43">
        <v>171</v>
      </c>
      <c r="H23" s="88">
        <f t="shared" si="0"/>
        <v>9.913043478260869E-2</v>
      </c>
      <c r="I23" s="43">
        <v>1554</v>
      </c>
      <c r="J23" s="63">
        <f t="shared" si="1"/>
        <v>13.152046783625732</v>
      </c>
      <c r="K23" s="63">
        <f t="shared" si="2"/>
        <v>1.3037681159420289</v>
      </c>
      <c r="L23" s="16">
        <v>5565</v>
      </c>
      <c r="M23" s="55">
        <f t="shared" si="3"/>
        <v>0.4041329739442947</v>
      </c>
    </row>
    <row r="24" spans="2:13" x14ac:dyDescent="0.3">
      <c r="B24" s="65" t="s">
        <v>74</v>
      </c>
      <c r="C24" s="82">
        <v>8</v>
      </c>
      <c r="D24" s="61" t="s">
        <v>321</v>
      </c>
      <c r="E24" s="64">
        <v>2539</v>
      </c>
      <c r="F24" s="43">
        <v>1814</v>
      </c>
      <c r="G24" s="43">
        <v>248</v>
      </c>
      <c r="H24" s="88">
        <f t="shared" si="0"/>
        <v>0.13671444321940462</v>
      </c>
      <c r="I24" s="43">
        <v>1566</v>
      </c>
      <c r="J24" s="63">
        <f t="shared" si="1"/>
        <v>10.237903225806452</v>
      </c>
      <c r="K24" s="63">
        <f t="shared" si="2"/>
        <v>1.3996692392502756</v>
      </c>
      <c r="L24" s="16">
        <v>6461</v>
      </c>
      <c r="M24" s="55">
        <f t="shared" si="3"/>
        <v>0.39297322395913947</v>
      </c>
    </row>
    <row r="25" spans="2:13" x14ac:dyDescent="0.3">
      <c r="B25" s="65" t="s">
        <v>97</v>
      </c>
      <c r="C25" s="82">
        <v>9</v>
      </c>
      <c r="D25" s="61" t="s">
        <v>320</v>
      </c>
      <c r="E25" s="64">
        <v>1778</v>
      </c>
      <c r="F25" s="43">
        <v>88</v>
      </c>
      <c r="G25" s="43">
        <v>45</v>
      </c>
      <c r="H25" s="88">
        <f t="shared" si="0"/>
        <v>0.51136363636363635</v>
      </c>
      <c r="I25" s="43">
        <v>43</v>
      </c>
      <c r="J25" s="63">
        <f t="shared" si="1"/>
        <v>39.511111111111113</v>
      </c>
      <c r="K25" s="63">
        <f t="shared" si="2"/>
        <v>20.204545454545453</v>
      </c>
      <c r="L25" s="16">
        <v>4659</v>
      </c>
      <c r="M25" s="55">
        <f t="shared" si="3"/>
        <v>0.38162695857480144</v>
      </c>
    </row>
    <row r="26" spans="2:13" x14ac:dyDescent="0.3">
      <c r="B26" s="65" t="s">
        <v>119</v>
      </c>
      <c r="C26" s="82">
        <v>5</v>
      </c>
      <c r="D26" s="61" t="s">
        <v>319</v>
      </c>
      <c r="E26" s="64">
        <v>2039</v>
      </c>
      <c r="F26" s="43">
        <v>67</v>
      </c>
      <c r="G26" s="43">
        <v>41</v>
      </c>
      <c r="H26" s="88">
        <f t="shared" si="0"/>
        <v>0.61194029850746268</v>
      </c>
      <c r="I26" s="43">
        <v>26</v>
      </c>
      <c r="J26" s="63">
        <f t="shared" si="1"/>
        <v>49.731707317073173</v>
      </c>
      <c r="K26" s="63">
        <f t="shared" si="2"/>
        <v>30.432835820895523</v>
      </c>
      <c r="L26" s="16">
        <v>5766</v>
      </c>
      <c r="M26" s="55">
        <f t="shared" si="3"/>
        <v>0.3536246964967048</v>
      </c>
    </row>
    <row r="27" spans="2:13" x14ac:dyDescent="0.3">
      <c r="B27" s="65" t="s">
        <v>76</v>
      </c>
      <c r="C27" s="82">
        <v>2</v>
      </c>
      <c r="D27" s="61" t="s">
        <v>318</v>
      </c>
      <c r="E27" s="64">
        <v>2138</v>
      </c>
      <c r="F27" s="43">
        <v>105</v>
      </c>
      <c r="G27" s="43">
        <v>43</v>
      </c>
      <c r="H27" s="88">
        <f t="shared" si="0"/>
        <v>0.40952380952380951</v>
      </c>
      <c r="I27" s="43">
        <v>62</v>
      </c>
      <c r="J27" s="63">
        <f t="shared" si="1"/>
        <v>49.720930232558139</v>
      </c>
      <c r="K27" s="63">
        <f t="shared" si="2"/>
        <v>20.361904761904761</v>
      </c>
      <c r="L27" s="16">
        <v>6242</v>
      </c>
      <c r="M27" s="55">
        <f t="shared" si="3"/>
        <v>0.34251842358218521</v>
      </c>
    </row>
    <row r="28" spans="2:13" x14ac:dyDescent="0.3">
      <c r="B28" s="65" t="s">
        <v>159</v>
      </c>
      <c r="C28" s="82">
        <v>4</v>
      </c>
      <c r="D28" s="61" t="s">
        <v>317</v>
      </c>
      <c r="E28" s="64">
        <v>2134</v>
      </c>
      <c r="F28" s="43">
        <v>139</v>
      </c>
      <c r="G28" s="43">
        <v>64</v>
      </c>
      <c r="H28" s="88">
        <f t="shared" si="0"/>
        <v>0.46043165467625902</v>
      </c>
      <c r="I28" s="43">
        <v>75</v>
      </c>
      <c r="J28" s="63">
        <f t="shared" si="1"/>
        <v>33.34375</v>
      </c>
      <c r="K28" s="63">
        <f t="shared" si="2"/>
        <v>15.352517985611511</v>
      </c>
      <c r="L28" s="16">
        <v>6443</v>
      </c>
      <c r="M28" s="55">
        <f t="shared" si="3"/>
        <v>0.33121216824460653</v>
      </c>
    </row>
    <row r="29" spans="2:13" x14ac:dyDescent="0.3">
      <c r="B29" s="65" t="s">
        <v>119</v>
      </c>
      <c r="C29" s="82">
        <v>1</v>
      </c>
      <c r="D29" s="61" t="s">
        <v>316</v>
      </c>
      <c r="E29" s="64">
        <v>1543</v>
      </c>
      <c r="F29" s="43">
        <v>102</v>
      </c>
      <c r="G29" s="43">
        <v>57</v>
      </c>
      <c r="H29" s="88">
        <f t="shared" si="0"/>
        <v>0.55882352941176472</v>
      </c>
      <c r="I29" s="43">
        <v>45</v>
      </c>
      <c r="J29" s="63">
        <f t="shared" si="1"/>
        <v>27.07017543859649</v>
      </c>
      <c r="K29" s="63">
        <f t="shared" si="2"/>
        <v>15.127450980392156</v>
      </c>
      <c r="L29" s="16">
        <v>4812</v>
      </c>
      <c r="M29" s="55">
        <f t="shared" si="3"/>
        <v>0.32065669160432253</v>
      </c>
    </row>
    <row r="30" spans="2:13" x14ac:dyDescent="0.3">
      <c r="B30" s="65" t="s">
        <v>97</v>
      </c>
      <c r="C30" s="82">
        <v>8</v>
      </c>
      <c r="D30" s="61" t="s">
        <v>315</v>
      </c>
      <c r="E30" s="64">
        <v>1717</v>
      </c>
      <c r="F30" s="43">
        <v>115</v>
      </c>
      <c r="G30" s="43">
        <v>40</v>
      </c>
      <c r="H30" s="88">
        <f t="shared" si="0"/>
        <v>0.34782608695652173</v>
      </c>
      <c r="I30" s="43">
        <v>75</v>
      </c>
      <c r="J30" s="63">
        <f t="shared" si="1"/>
        <v>42.924999999999997</v>
      </c>
      <c r="K30" s="63">
        <f t="shared" si="2"/>
        <v>14.930434782608696</v>
      </c>
      <c r="L30" s="16">
        <v>5662</v>
      </c>
      <c r="M30" s="55">
        <f t="shared" si="3"/>
        <v>0.30324973507594488</v>
      </c>
    </row>
    <row r="31" spans="2:13" x14ac:dyDescent="0.3">
      <c r="B31" s="65" t="s">
        <v>82</v>
      </c>
      <c r="C31" s="82">
        <v>12</v>
      </c>
      <c r="D31" s="61" t="s">
        <v>314</v>
      </c>
      <c r="E31" s="64">
        <v>1893</v>
      </c>
      <c r="F31" s="43">
        <v>297</v>
      </c>
      <c r="G31" s="43">
        <v>78</v>
      </c>
      <c r="H31" s="88">
        <f t="shared" si="0"/>
        <v>0.26262626262626265</v>
      </c>
      <c r="I31" s="43">
        <v>219</v>
      </c>
      <c r="J31" s="63">
        <f t="shared" si="1"/>
        <v>24.26923076923077</v>
      </c>
      <c r="K31" s="63">
        <f t="shared" si="2"/>
        <v>6.3737373737373737</v>
      </c>
      <c r="L31" s="16">
        <v>6289</v>
      </c>
      <c r="M31" s="55">
        <f t="shared" si="3"/>
        <v>0.30100174908570521</v>
      </c>
    </row>
    <row r="32" spans="2:13" x14ac:dyDescent="0.3">
      <c r="B32" s="65" t="s">
        <v>159</v>
      </c>
      <c r="C32" s="82">
        <v>2</v>
      </c>
      <c r="D32" s="61" t="s">
        <v>313</v>
      </c>
      <c r="E32" s="64">
        <v>1627</v>
      </c>
      <c r="F32" s="43">
        <v>22</v>
      </c>
      <c r="G32" s="43">
        <v>16</v>
      </c>
      <c r="H32" s="88">
        <f t="shared" si="0"/>
        <v>0.72727272727272729</v>
      </c>
      <c r="I32" s="43">
        <v>6</v>
      </c>
      <c r="J32" s="63">
        <f t="shared" si="1"/>
        <v>101.6875</v>
      </c>
      <c r="K32" s="63">
        <f t="shared" si="2"/>
        <v>73.954545454545453</v>
      </c>
      <c r="L32" s="16">
        <v>5541</v>
      </c>
      <c r="M32" s="55">
        <f t="shared" si="3"/>
        <v>0.29362930878902727</v>
      </c>
    </row>
    <row r="33" spans="2:13" x14ac:dyDescent="0.3">
      <c r="B33" s="65" t="s">
        <v>82</v>
      </c>
      <c r="C33" s="82">
        <v>3</v>
      </c>
      <c r="D33" s="61" t="s">
        <v>312</v>
      </c>
      <c r="E33" s="64">
        <v>1618</v>
      </c>
      <c r="F33" s="43">
        <v>333</v>
      </c>
      <c r="G33" s="43">
        <v>67</v>
      </c>
      <c r="H33" s="88">
        <f t="shared" si="0"/>
        <v>0.20120120120120119</v>
      </c>
      <c r="I33" s="43">
        <v>266</v>
      </c>
      <c r="J33" s="63">
        <f t="shared" si="1"/>
        <v>24.149253731343283</v>
      </c>
      <c r="K33" s="63">
        <f t="shared" si="2"/>
        <v>4.8588588588588593</v>
      </c>
      <c r="L33" s="16">
        <v>5617</v>
      </c>
      <c r="M33" s="55">
        <f t="shared" si="3"/>
        <v>0.28805412141712661</v>
      </c>
    </row>
    <row r="34" spans="2:13" x14ac:dyDescent="0.3">
      <c r="B34" s="65" t="s">
        <v>105</v>
      </c>
      <c r="C34" s="82">
        <v>8</v>
      </c>
      <c r="D34" s="61" t="s">
        <v>311</v>
      </c>
      <c r="E34" s="64">
        <v>1895</v>
      </c>
      <c r="F34" s="43">
        <v>64</v>
      </c>
      <c r="G34" s="43">
        <v>18</v>
      </c>
      <c r="H34" s="88">
        <f t="shared" si="0"/>
        <v>0.28125</v>
      </c>
      <c r="I34" s="43">
        <v>46</v>
      </c>
      <c r="J34" s="63">
        <f t="shared" si="1"/>
        <v>105.27777777777777</v>
      </c>
      <c r="K34" s="63">
        <f t="shared" si="2"/>
        <v>29.609375</v>
      </c>
      <c r="L34" s="16">
        <v>6703</v>
      </c>
      <c r="M34" s="55">
        <f t="shared" si="3"/>
        <v>0.28270923467104281</v>
      </c>
    </row>
    <row r="35" spans="2:13" x14ac:dyDescent="0.3">
      <c r="B35" s="65" t="s">
        <v>82</v>
      </c>
      <c r="C35" s="82">
        <v>4</v>
      </c>
      <c r="D35" s="61" t="s">
        <v>310</v>
      </c>
      <c r="E35" s="64">
        <v>2006</v>
      </c>
      <c r="F35" s="43">
        <v>365</v>
      </c>
      <c r="G35" s="43">
        <v>94</v>
      </c>
      <c r="H35" s="88">
        <f t="shared" si="0"/>
        <v>0.25753424657534246</v>
      </c>
      <c r="I35" s="43">
        <v>271</v>
      </c>
      <c r="J35" s="63">
        <f t="shared" si="1"/>
        <v>21.340425531914892</v>
      </c>
      <c r="K35" s="63">
        <f t="shared" si="2"/>
        <v>5.4958904109589044</v>
      </c>
      <c r="L35" s="16">
        <v>7183</v>
      </c>
      <c r="M35" s="55">
        <f t="shared" si="3"/>
        <v>0.27927049979117363</v>
      </c>
    </row>
    <row r="36" spans="2:13" x14ac:dyDescent="0.3">
      <c r="B36" s="65" t="s">
        <v>78</v>
      </c>
      <c r="C36" s="82">
        <v>5</v>
      </c>
      <c r="D36" s="61" t="s">
        <v>309</v>
      </c>
      <c r="E36" s="64">
        <v>1482</v>
      </c>
      <c r="F36" s="43">
        <v>48</v>
      </c>
      <c r="G36" s="43">
        <v>25</v>
      </c>
      <c r="H36" s="88">
        <f t="shared" si="0"/>
        <v>0.52083333333333337</v>
      </c>
      <c r="I36" s="43">
        <v>23</v>
      </c>
      <c r="J36" s="63">
        <f t="shared" si="1"/>
        <v>59.28</v>
      </c>
      <c r="K36" s="63">
        <f t="shared" si="2"/>
        <v>30.875</v>
      </c>
      <c r="L36" s="16">
        <v>5320</v>
      </c>
      <c r="M36" s="55">
        <f t="shared" si="3"/>
        <v>0.27857142857142858</v>
      </c>
    </row>
    <row r="37" spans="2:13" x14ac:dyDescent="0.3">
      <c r="B37" s="65" t="s">
        <v>110</v>
      </c>
      <c r="C37" s="82">
        <v>2</v>
      </c>
      <c r="D37" s="61" t="s">
        <v>308</v>
      </c>
      <c r="E37" s="64">
        <v>2000</v>
      </c>
      <c r="F37" s="43">
        <v>350</v>
      </c>
      <c r="G37" s="43">
        <v>56</v>
      </c>
      <c r="H37" s="88">
        <f t="shared" ref="H37:H68" si="4">(G37/F37)</f>
        <v>0.16</v>
      </c>
      <c r="I37" s="43">
        <v>294</v>
      </c>
      <c r="J37" s="63">
        <f t="shared" ref="J37:J68" si="5">E37/G37</f>
        <v>35.714285714285715</v>
      </c>
      <c r="K37" s="63">
        <f t="shared" ref="K37:K68" si="6">E37/F37</f>
        <v>5.7142857142857144</v>
      </c>
      <c r="L37" s="16">
        <v>7187</v>
      </c>
      <c r="M37" s="55">
        <f t="shared" ref="M37:M68" si="7">E37/L37</f>
        <v>0.27828022818978709</v>
      </c>
    </row>
    <row r="38" spans="2:13" x14ac:dyDescent="0.3">
      <c r="B38" s="65" t="s">
        <v>110</v>
      </c>
      <c r="C38" s="82">
        <v>11</v>
      </c>
      <c r="D38" s="61" t="s">
        <v>307</v>
      </c>
      <c r="E38" s="64">
        <v>1497</v>
      </c>
      <c r="F38" s="43">
        <v>349</v>
      </c>
      <c r="G38" s="43">
        <v>45</v>
      </c>
      <c r="H38" s="88">
        <f t="shared" si="4"/>
        <v>0.12893982808022922</v>
      </c>
      <c r="I38" s="43">
        <v>304</v>
      </c>
      <c r="J38" s="63">
        <f t="shared" si="5"/>
        <v>33.266666666666666</v>
      </c>
      <c r="K38" s="63">
        <f t="shared" si="6"/>
        <v>4.2893982808022919</v>
      </c>
      <c r="L38" s="16">
        <v>6017</v>
      </c>
      <c r="M38" s="55">
        <f t="shared" si="7"/>
        <v>0.24879508060495265</v>
      </c>
    </row>
    <row r="39" spans="2:13" x14ac:dyDescent="0.3">
      <c r="B39" s="65" t="s">
        <v>76</v>
      </c>
      <c r="C39" s="82">
        <v>5</v>
      </c>
      <c r="D39" s="61" t="s">
        <v>306</v>
      </c>
      <c r="E39" s="64">
        <v>1339</v>
      </c>
      <c r="F39" s="43">
        <v>191</v>
      </c>
      <c r="G39" s="43">
        <v>55</v>
      </c>
      <c r="H39" s="88">
        <f t="shared" si="4"/>
        <v>0.2879581151832461</v>
      </c>
      <c r="I39" s="43">
        <v>136</v>
      </c>
      <c r="J39" s="63">
        <f t="shared" si="5"/>
        <v>24.345454545454544</v>
      </c>
      <c r="K39" s="63">
        <f t="shared" si="6"/>
        <v>7.010471204188482</v>
      </c>
      <c r="L39" s="16">
        <v>5715</v>
      </c>
      <c r="M39" s="55">
        <f t="shared" si="7"/>
        <v>0.23429571303587052</v>
      </c>
    </row>
    <row r="40" spans="2:13" x14ac:dyDescent="0.3">
      <c r="B40" s="65" t="s">
        <v>82</v>
      </c>
      <c r="C40" s="82">
        <v>5</v>
      </c>
      <c r="D40" s="61" t="s">
        <v>305</v>
      </c>
      <c r="E40" s="64">
        <v>1150</v>
      </c>
      <c r="F40" s="43">
        <v>374</v>
      </c>
      <c r="G40" s="43">
        <v>59</v>
      </c>
      <c r="H40" s="88">
        <f t="shared" si="4"/>
        <v>0.15775401069518716</v>
      </c>
      <c r="I40" s="43">
        <v>315</v>
      </c>
      <c r="J40" s="63">
        <f t="shared" si="5"/>
        <v>19.491525423728813</v>
      </c>
      <c r="K40" s="63">
        <f t="shared" si="6"/>
        <v>3.0748663101604277</v>
      </c>
      <c r="L40" s="16">
        <v>4969</v>
      </c>
      <c r="M40" s="55">
        <f t="shared" si="7"/>
        <v>0.23143489635741599</v>
      </c>
    </row>
    <row r="41" spans="2:13" x14ac:dyDescent="0.3">
      <c r="B41" s="65" t="s">
        <v>99</v>
      </c>
      <c r="C41" s="82">
        <v>1</v>
      </c>
      <c r="D41" s="61" t="s">
        <v>304</v>
      </c>
      <c r="E41" s="64">
        <v>1363</v>
      </c>
      <c r="F41" s="43">
        <v>109</v>
      </c>
      <c r="G41" s="43">
        <v>37</v>
      </c>
      <c r="H41" s="88">
        <f t="shared" si="4"/>
        <v>0.33944954128440369</v>
      </c>
      <c r="I41" s="43">
        <v>72</v>
      </c>
      <c r="J41" s="63">
        <f t="shared" si="5"/>
        <v>36.837837837837839</v>
      </c>
      <c r="K41" s="63">
        <f t="shared" si="6"/>
        <v>12.504587155963304</v>
      </c>
      <c r="L41" s="16">
        <v>5993</v>
      </c>
      <c r="M41" s="55">
        <f t="shared" si="7"/>
        <v>0.22743200400467212</v>
      </c>
    </row>
    <row r="42" spans="2:13" x14ac:dyDescent="0.3">
      <c r="B42" s="65" t="s">
        <v>221</v>
      </c>
      <c r="C42" s="82">
        <v>2</v>
      </c>
      <c r="D42" s="61" t="s">
        <v>303</v>
      </c>
      <c r="E42" s="64">
        <v>1311</v>
      </c>
      <c r="F42" s="43">
        <v>103</v>
      </c>
      <c r="G42" s="43">
        <v>42</v>
      </c>
      <c r="H42" s="88">
        <f t="shared" si="4"/>
        <v>0.40776699029126212</v>
      </c>
      <c r="I42" s="43">
        <v>61</v>
      </c>
      <c r="J42" s="63">
        <f t="shared" si="5"/>
        <v>31.214285714285715</v>
      </c>
      <c r="K42" s="63">
        <f t="shared" si="6"/>
        <v>12.728155339805825</v>
      </c>
      <c r="L42" s="16">
        <v>5773</v>
      </c>
      <c r="M42" s="55">
        <f t="shared" si="7"/>
        <v>0.22709163346613545</v>
      </c>
    </row>
    <row r="43" spans="2:13" x14ac:dyDescent="0.3">
      <c r="B43" s="65" t="s">
        <v>82</v>
      </c>
      <c r="C43" s="82">
        <v>7</v>
      </c>
      <c r="D43" s="61" t="s">
        <v>302</v>
      </c>
      <c r="E43" s="64">
        <v>1532</v>
      </c>
      <c r="F43" s="43">
        <v>583</v>
      </c>
      <c r="G43" s="43">
        <v>104</v>
      </c>
      <c r="H43" s="88">
        <f t="shared" si="4"/>
        <v>0.17838765008576329</v>
      </c>
      <c r="I43" s="43">
        <v>479</v>
      </c>
      <c r="J43" s="63">
        <f t="shared" si="5"/>
        <v>14.73076923076923</v>
      </c>
      <c r="K43" s="63">
        <f t="shared" si="6"/>
        <v>2.6277873070325901</v>
      </c>
      <c r="L43" s="16">
        <v>6925</v>
      </c>
      <c r="M43" s="55">
        <f t="shared" si="7"/>
        <v>0.2212274368231047</v>
      </c>
    </row>
    <row r="44" spans="2:13" x14ac:dyDescent="0.3">
      <c r="B44" s="65" t="s">
        <v>110</v>
      </c>
      <c r="C44" s="82">
        <v>7</v>
      </c>
      <c r="D44" s="61" t="s">
        <v>301</v>
      </c>
      <c r="E44" s="64">
        <v>1578</v>
      </c>
      <c r="F44" s="43">
        <v>350</v>
      </c>
      <c r="G44" s="43">
        <v>38</v>
      </c>
      <c r="H44" s="88">
        <f t="shared" si="4"/>
        <v>0.10857142857142857</v>
      </c>
      <c r="I44" s="43">
        <v>312</v>
      </c>
      <c r="J44" s="63">
        <f t="shared" si="5"/>
        <v>41.526315789473685</v>
      </c>
      <c r="K44" s="63">
        <f t="shared" si="6"/>
        <v>4.5085714285714289</v>
      </c>
      <c r="L44" s="16">
        <v>7199</v>
      </c>
      <c r="M44" s="55">
        <f t="shared" si="7"/>
        <v>0.21919711070982081</v>
      </c>
    </row>
    <row r="45" spans="2:13" x14ac:dyDescent="0.3">
      <c r="B45" s="65" t="s">
        <v>175</v>
      </c>
      <c r="C45" s="82">
        <v>12</v>
      </c>
      <c r="D45" s="61" t="s">
        <v>300</v>
      </c>
      <c r="E45" s="64">
        <v>1357</v>
      </c>
      <c r="F45" s="43">
        <v>172</v>
      </c>
      <c r="G45" s="43">
        <v>46</v>
      </c>
      <c r="H45" s="88">
        <f t="shared" si="4"/>
        <v>0.26744186046511625</v>
      </c>
      <c r="I45" s="43">
        <v>126</v>
      </c>
      <c r="J45" s="63">
        <f t="shared" si="5"/>
        <v>29.5</v>
      </c>
      <c r="K45" s="63">
        <f t="shared" si="6"/>
        <v>7.8895348837209305</v>
      </c>
      <c r="L45" s="16">
        <v>6193</v>
      </c>
      <c r="M45" s="55">
        <f t="shared" si="7"/>
        <v>0.21911835943807526</v>
      </c>
    </row>
    <row r="46" spans="2:13" x14ac:dyDescent="0.3">
      <c r="B46" s="65" t="s">
        <v>159</v>
      </c>
      <c r="C46" s="82">
        <v>4</v>
      </c>
      <c r="D46" s="61" t="s">
        <v>299</v>
      </c>
      <c r="E46" s="64">
        <v>1406</v>
      </c>
      <c r="F46" s="43">
        <v>53</v>
      </c>
      <c r="G46" s="43">
        <v>16</v>
      </c>
      <c r="H46" s="88">
        <f t="shared" si="4"/>
        <v>0.30188679245283018</v>
      </c>
      <c r="I46" s="43">
        <v>37</v>
      </c>
      <c r="J46" s="63">
        <f t="shared" si="5"/>
        <v>87.875</v>
      </c>
      <c r="K46" s="63">
        <f t="shared" si="6"/>
        <v>26.528301886792452</v>
      </c>
      <c r="L46" s="16">
        <v>6443</v>
      </c>
      <c r="M46" s="55">
        <f t="shared" si="7"/>
        <v>0.21822132546950179</v>
      </c>
    </row>
    <row r="47" spans="2:13" x14ac:dyDescent="0.3">
      <c r="B47" s="65" t="s">
        <v>128</v>
      </c>
      <c r="C47" s="82">
        <v>22</v>
      </c>
      <c r="D47" s="61" t="s">
        <v>298</v>
      </c>
      <c r="E47" s="64">
        <v>1428</v>
      </c>
      <c r="F47" s="43">
        <v>55</v>
      </c>
      <c r="G47" s="43">
        <v>21</v>
      </c>
      <c r="H47" s="88">
        <f t="shared" si="4"/>
        <v>0.38181818181818183</v>
      </c>
      <c r="I47" s="43">
        <v>34</v>
      </c>
      <c r="J47" s="63">
        <f t="shared" si="5"/>
        <v>68</v>
      </c>
      <c r="K47" s="63">
        <f t="shared" si="6"/>
        <v>25.963636363636365</v>
      </c>
      <c r="L47" s="16">
        <v>6810</v>
      </c>
      <c r="M47" s="55">
        <f t="shared" si="7"/>
        <v>0.20969162995594715</v>
      </c>
    </row>
    <row r="48" spans="2:13" x14ac:dyDescent="0.3">
      <c r="B48" s="65" t="s">
        <v>82</v>
      </c>
      <c r="C48" s="82">
        <v>2</v>
      </c>
      <c r="D48" s="61" t="s">
        <v>297</v>
      </c>
      <c r="E48" s="64">
        <v>1315</v>
      </c>
      <c r="F48" s="43">
        <v>181</v>
      </c>
      <c r="G48" s="43">
        <v>74</v>
      </c>
      <c r="H48" s="88">
        <f t="shared" si="4"/>
        <v>0.40883977900552487</v>
      </c>
      <c r="I48" s="43">
        <v>107</v>
      </c>
      <c r="J48" s="63">
        <f t="shared" si="5"/>
        <v>17.77027027027027</v>
      </c>
      <c r="K48" s="63">
        <f t="shared" si="6"/>
        <v>7.2651933701657461</v>
      </c>
      <c r="L48" s="16">
        <v>6272</v>
      </c>
      <c r="M48" s="55">
        <f t="shared" si="7"/>
        <v>0.20966198979591838</v>
      </c>
    </row>
    <row r="49" spans="2:13" x14ac:dyDescent="0.3">
      <c r="B49" s="65" t="s">
        <v>296</v>
      </c>
      <c r="C49" s="82">
        <v>4</v>
      </c>
      <c r="D49" s="61" t="s">
        <v>295</v>
      </c>
      <c r="E49" s="64">
        <v>1273</v>
      </c>
      <c r="F49" s="43">
        <v>144</v>
      </c>
      <c r="G49" s="43">
        <v>46</v>
      </c>
      <c r="H49" s="88">
        <f t="shared" si="4"/>
        <v>0.31944444444444442</v>
      </c>
      <c r="I49" s="43">
        <v>98</v>
      </c>
      <c r="J49" s="63">
        <f t="shared" si="5"/>
        <v>27.673913043478262</v>
      </c>
      <c r="K49" s="63">
        <f t="shared" si="6"/>
        <v>8.8402777777777786</v>
      </c>
      <c r="L49" s="16">
        <v>6110</v>
      </c>
      <c r="M49" s="55">
        <f t="shared" si="7"/>
        <v>0.2083469721767594</v>
      </c>
    </row>
    <row r="50" spans="2:13" x14ac:dyDescent="0.3">
      <c r="B50" s="65" t="s">
        <v>110</v>
      </c>
      <c r="C50" s="82">
        <v>13</v>
      </c>
      <c r="D50" s="61" t="s">
        <v>294</v>
      </c>
      <c r="E50" s="64">
        <v>1449</v>
      </c>
      <c r="F50" s="43">
        <v>350</v>
      </c>
      <c r="G50" s="43">
        <v>38</v>
      </c>
      <c r="H50" s="88">
        <f t="shared" si="4"/>
        <v>0.10857142857142857</v>
      </c>
      <c r="I50" s="43">
        <v>312</v>
      </c>
      <c r="J50" s="63">
        <f t="shared" si="5"/>
        <v>38.131578947368418</v>
      </c>
      <c r="K50" s="63">
        <f t="shared" si="6"/>
        <v>4.1399999999999997</v>
      </c>
      <c r="L50" s="16">
        <v>6981</v>
      </c>
      <c r="M50" s="55">
        <f t="shared" si="7"/>
        <v>0.20756338633433605</v>
      </c>
    </row>
    <row r="51" spans="2:13" x14ac:dyDescent="0.3">
      <c r="B51" s="65" t="s">
        <v>82</v>
      </c>
      <c r="C51" s="82">
        <v>3</v>
      </c>
      <c r="D51" s="61" t="s">
        <v>293</v>
      </c>
      <c r="E51" s="64">
        <v>1149</v>
      </c>
      <c r="F51" s="43">
        <v>57</v>
      </c>
      <c r="G51" s="43">
        <v>27</v>
      </c>
      <c r="H51" s="88">
        <f t="shared" si="4"/>
        <v>0.47368421052631576</v>
      </c>
      <c r="I51" s="43">
        <v>30</v>
      </c>
      <c r="J51" s="63">
        <f t="shared" si="5"/>
        <v>42.555555555555557</v>
      </c>
      <c r="K51" s="63">
        <f t="shared" si="6"/>
        <v>20.157894736842106</v>
      </c>
      <c r="L51" s="16">
        <v>5617</v>
      </c>
      <c r="M51" s="55">
        <f t="shared" si="7"/>
        <v>0.20455759302118567</v>
      </c>
    </row>
    <row r="52" spans="2:13" x14ac:dyDescent="0.3">
      <c r="B52" s="65" t="s">
        <v>114</v>
      </c>
      <c r="C52" s="82">
        <v>5</v>
      </c>
      <c r="D52" s="61" t="s">
        <v>292</v>
      </c>
      <c r="E52" s="64">
        <v>1179</v>
      </c>
      <c r="F52" s="43">
        <v>142</v>
      </c>
      <c r="G52" s="43">
        <v>33</v>
      </c>
      <c r="H52" s="88">
        <f t="shared" si="4"/>
        <v>0.23239436619718309</v>
      </c>
      <c r="I52" s="43">
        <v>109</v>
      </c>
      <c r="J52" s="63">
        <f t="shared" si="5"/>
        <v>35.727272727272727</v>
      </c>
      <c r="K52" s="63">
        <f t="shared" si="6"/>
        <v>8.3028169014084501</v>
      </c>
      <c r="L52" s="16">
        <v>5858</v>
      </c>
      <c r="M52" s="55">
        <f t="shared" si="7"/>
        <v>0.20126322977125299</v>
      </c>
    </row>
    <row r="53" spans="2:13" x14ac:dyDescent="0.3">
      <c r="B53" s="65" t="s">
        <v>114</v>
      </c>
      <c r="C53" s="82">
        <v>8</v>
      </c>
      <c r="D53" s="61" t="s">
        <v>291</v>
      </c>
      <c r="E53" s="64">
        <v>1127</v>
      </c>
      <c r="F53" s="43">
        <v>18</v>
      </c>
      <c r="G53" s="43">
        <v>10</v>
      </c>
      <c r="H53" s="88">
        <f t="shared" si="4"/>
        <v>0.55555555555555558</v>
      </c>
      <c r="I53" s="43">
        <v>8</v>
      </c>
      <c r="J53" s="63">
        <f t="shared" si="5"/>
        <v>112.7</v>
      </c>
      <c r="K53" s="63">
        <f t="shared" si="6"/>
        <v>62.611111111111114</v>
      </c>
      <c r="L53" s="16">
        <v>5821</v>
      </c>
      <c r="M53" s="55">
        <f t="shared" si="7"/>
        <v>0.19360934547328637</v>
      </c>
    </row>
    <row r="54" spans="2:13" x14ac:dyDescent="0.3">
      <c r="B54" s="65" t="s">
        <v>140</v>
      </c>
      <c r="C54" s="82">
        <v>16</v>
      </c>
      <c r="D54" s="61" t="s">
        <v>290</v>
      </c>
      <c r="E54" s="64">
        <v>1119</v>
      </c>
      <c r="F54" s="43">
        <v>101</v>
      </c>
      <c r="G54" s="43">
        <v>35</v>
      </c>
      <c r="H54" s="88">
        <f t="shared" si="4"/>
        <v>0.34653465346534651</v>
      </c>
      <c r="I54" s="43">
        <v>66</v>
      </c>
      <c r="J54" s="63">
        <f t="shared" si="5"/>
        <v>31.971428571428572</v>
      </c>
      <c r="K54" s="63">
        <f t="shared" si="6"/>
        <v>11.079207920792079</v>
      </c>
      <c r="L54" s="16">
        <v>5891</v>
      </c>
      <c r="M54" s="55">
        <f t="shared" si="7"/>
        <v>0.18995077236462402</v>
      </c>
    </row>
    <row r="55" spans="2:13" x14ac:dyDescent="0.3">
      <c r="B55" s="65" t="s">
        <v>105</v>
      </c>
      <c r="C55" s="82">
        <v>4</v>
      </c>
      <c r="D55" s="61" t="s">
        <v>289</v>
      </c>
      <c r="E55" s="64">
        <v>1212</v>
      </c>
      <c r="F55" s="43">
        <v>30</v>
      </c>
      <c r="G55" s="43">
        <v>13</v>
      </c>
      <c r="H55" s="88">
        <f t="shared" si="4"/>
        <v>0.43333333333333335</v>
      </c>
      <c r="I55" s="43">
        <v>17</v>
      </c>
      <c r="J55" s="63">
        <f t="shared" si="5"/>
        <v>93.230769230769226</v>
      </c>
      <c r="K55" s="63">
        <f t="shared" si="6"/>
        <v>40.4</v>
      </c>
      <c r="L55" s="16">
        <v>6546</v>
      </c>
      <c r="M55" s="55">
        <f t="shared" si="7"/>
        <v>0.18515123739688361</v>
      </c>
    </row>
    <row r="56" spans="2:13" x14ac:dyDescent="0.3">
      <c r="B56" s="65" t="s">
        <v>82</v>
      </c>
      <c r="C56" s="82">
        <v>10</v>
      </c>
      <c r="D56" s="61" t="s">
        <v>288</v>
      </c>
      <c r="E56" s="64">
        <v>1102</v>
      </c>
      <c r="F56" s="43">
        <v>449</v>
      </c>
      <c r="G56" s="43">
        <v>59</v>
      </c>
      <c r="H56" s="88">
        <f t="shared" si="4"/>
        <v>0.13140311804008908</v>
      </c>
      <c r="I56" s="43">
        <v>390</v>
      </c>
      <c r="J56" s="63">
        <f t="shared" si="5"/>
        <v>18.677966101694917</v>
      </c>
      <c r="K56" s="63">
        <f t="shared" si="6"/>
        <v>2.4543429844097995</v>
      </c>
      <c r="L56" s="16">
        <v>6480</v>
      </c>
      <c r="M56" s="55">
        <f t="shared" si="7"/>
        <v>0.17006172839506173</v>
      </c>
    </row>
    <row r="57" spans="2:13" x14ac:dyDescent="0.3">
      <c r="B57" s="65" t="s">
        <v>78</v>
      </c>
      <c r="C57" s="82">
        <v>10</v>
      </c>
      <c r="D57" s="61" t="s">
        <v>287</v>
      </c>
      <c r="E57" s="64">
        <v>840</v>
      </c>
      <c r="F57" s="43">
        <v>101</v>
      </c>
      <c r="G57" s="43">
        <v>32</v>
      </c>
      <c r="H57" s="88">
        <f t="shared" si="4"/>
        <v>0.31683168316831684</v>
      </c>
      <c r="I57" s="43">
        <v>69</v>
      </c>
      <c r="J57" s="63">
        <f t="shared" si="5"/>
        <v>26.25</v>
      </c>
      <c r="K57" s="63">
        <f t="shared" si="6"/>
        <v>8.3168316831683171</v>
      </c>
      <c r="L57" s="16">
        <v>5384</v>
      </c>
      <c r="M57" s="55">
        <f t="shared" si="7"/>
        <v>0.15601783060921248</v>
      </c>
    </row>
    <row r="58" spans="2:13" x14ac:dyDescent="0.3">
      <c r="B58" s="65" t="s">
        <v>110</v>
      </c>
      <c r="C58" s="82">
        <v>5</v>
      </c>
      <c r="D58" s="61" t="s">
        <v>286</v>
      </c>
      <c r="E58" s="64">
        <v>811</v>
      </c>
      <c r="F58" s="43">
        <v>369</v>
      </c>
      <c r="G58" s="43">
        <v>46</v>
      </c>
      <c r="H58" s="88">
        <f t="shared" si="4"/>
        <v>0.12466124661246612</v>
      </c>
      <c r="I58" s="43">
        <v>323</v>
      </c>
      <c r="J58" s="63">
        <f t="shared" si="5"/>
        <v>17.630434782608695</v>
      </c>
      <c r="K58" s="63">
        <f t="shared" si="6"/>
        <v>2.1978319783197833</v>
      </c>
      <c r="L58" s="16">
        <v>5268</v>
      </c>
      <c r="M58" s="55">
        <f t="shared" si="7"/>
        <v>0.15394836750189825</v>
      </c>
    </row>
    <row r="59" spans="2:13" x14ac:dyDescent="0.3">
      <c r="B59" s="65" t="s">
        <v>114</v>
      </c>
      <c r="C59" s="82">
        <v>7</v>
      </c>
      <c r="D59" s="61" t="s">
        <v>285</v>
      </c>
      <c r="E59" s="64">
        <v>843</v>
      </c>
      <c r="F59" s="43">
        <v>11</v>
      </c>
      <c r="G59" s="43">
        <v>8</v>
      </c>
      <c r="H59" s="88">
        <f t="shared" si="4"/>
        <v>0.72727272727272729</v>
      </c>
      <c r="I59" s="43">
        <v>3</v>
      </c>
      <c r="J59" s="63">
        <f t="shared" si="5"/>
        <v>105.375</v>
      </c>
      <c r="K59" s="63">
        <f t="shared" si="6"/>
        <v>76.63636363636364</v>
      </c>
      <c r="L59" s="16">
        <v>5518</v>
      </c>
      <c r="M59" s="55">
        <f t="shared" si="7"/>
        <v>0.1527727437477347</v>
      </c>
    </row>
    <row r="60" spans="2:13" x14ac:dyDescent="0.3">
      <c r="B60" s="65" t="s">
        <v>76</v>
      </c>
      <c r="C60" s="82">
        <v>2</v>
      </c>
      <c r="D60" s="61" t="s">
        <v>284</v>
      </c>
      <c r="E60" s="64">
        <v>951</v>
      </c>
      <c r="F60" s="43">
        <v>30</v>
      </c>
      <c r="G60" s="43">
        <v>10</v>
      </c>
      <c r="H60" s="88">
        <f t="shared" si="4"/>
        <v>0.33333333333333331</v>
      </c>
      <c r="I60" s="43">
        <v>20</v>
      </c>
      <c r="J60" s="63">
        <f t="shared" si="5"/>
        <v>95.1</v>
      </c>
      <c r="K60" s="63">
        <f t="shared" si="6"/>
        <v>31.7</v>
      </c>
      <c r="L60" s="16">
        <v>6242</v>
      </c>
      <c r="M60" s="55">
        <f t="shared" si="7"/>
        <v>0.15235501441845561</v>
      </c>
    </row>
    <row r="61" spans="2:13" x14ac:dyDescent="0.3">
      <c r="B61" s="65" t="s">
        <v>128</v>
      </c>
      <c r="C61" s="82">
        <v>37</v>
      </c>
      <c r="D61" s="61" t="s">
        <v>283</v>
      </c>
      <c r="E61" s="64">
        <v>830</v>
      </c>
      <c r="F61" s="43">
        <v>124</v>
      </c>
      <c r="G61" s="43">
        <v>50</v>
      </c>
      <c r="H61" s="88">
        <f t="shared" si="4"/>
        <v>0.40322580645161288</v>
      </c>
      <c r="I61" s="43">
        <v>74</v>
      </c>
      <c r="J61" s="63">
        <f t="shared" si="5"/>
        <v>16.600000000000001</v>
      </c>
      <c r="K61" s="63">
        <f t="shared" si="6"/>
        <v>6.693548387096774</v>
      </c>
      <c r="L61" s="16">
        <v>5532</v>
      </c>
      <c r="M61" s="55">
        <f t="shared" si="7"/>
        <v>0.15003615328994938</v>
      </c>
    </row>
    <row r="62" spans="2:13" x14ac:dyDescent="0.3">
      <c r="B62" s="65" t="s">
        <v>76</v>
      </c>
      <c r="C62" s="82">
        <v>1</v>
      </c>
      <c r="D62" s="61" t="s">
        <v>282</v>
      </c>
      <c r="E62" s="64">
        <v>823</v>
      </c>
      <c r="F62" s="43">
        <v>63</v>
      </c>
      <c r="G62" s="43">
        <v>23</v>
      </c>
      <c r="H62" s="88">
        <f t="shared" si="4"/>
        <v>0.36507936507936506</v>
      </c>
      <c r="I62" s="43">
        <v>40</v>
      </c>
      <c r="J62" s="63">
        <f t="shared" si="5"/>
        <v>35.782608695652172</v>
      </c>
      <c r="K62" s="63">
        <f t="shared" si="6"/>
        <v>13.063492063492063</v>
      </c>
      <c r="L62" s="16">
        <v>5689</v>
      </c>
      <c r="M62" s="55">
        <f t="shared" si="7"/>
        <v>0.14466514325892071</v>
      </c>
    </row>
    <row r="63" spans="2:13" x14ac:dyDescent="0.3">
      <c r="B63" s="65" t="s">
        <v>82</v>
      </c>
      <c r="C63" s="82">
        <v>1</v>
      </c>
      <c r="D63" s="61" t="s">
        <v>281</v>
      </c>
      <c r="E63" s="64">
        <v>859</v>
      </c>
      <c r="F63" s="43">
        <v>528</v>
      </c>
      <c r="G63" s="43">
        <v>58</v>
      </c>
      <c r="H63" s="88">
        <f t="shared" si="4"/>
        <v>0.10984848484848485</v>
      </c>
      <c r="I63" s="43">
        <v>470</v>
      </c>
      <c r="J63" s="63">
        <f t="shared" si="5"/>
        <v>14.810344827586206</v>
      </c>
      <c r="K63" s="63">
        <f t="shared" si="6"/>
        <v>1.6268939393939394</v>
      </c>
      <c r="L63" s="16">
        <v>6158</v>
      </c>
      <c r="M63" s="55">
        <f t="shared" si="7"/>
        <v>0.13949334199415395</v>
      </c>
    </row>
    <row r="64" spans="2:13" x14ac:dyDescent="0.3">
      <c r="B64" s="65" t="s">
        <v>99</v>
      </c>
      <c r="C64" s="82">
        <v>1</v>
      </c>
      <c r="D64" s="61" t="s">
        <v>280</v>
      </c>
      <c r="E64" s="64">
        <v>792</v>
      </c>
      <c r="F64" s="43">
        <v>43</v>
      </c>
      <c r="G64" s="43">
        <v>18</v>
      </c>
      <c r="H64" s="88">
        <f t="shared" si="4"/>
        <v>0.41860465116279072</v>
      </c>
      <c r="I64" s="43">
        <v>25</v>
      </c>
      <c r="J64" s="63">
        <f t="shared" si="5"/>
        <v>44</v>
      </c>
      <c r="K64" s="63">
        <f t="shared" si="6"/>
        <v>18.418604651162791</v>
      </c>
      <c r="L64" s="16">
        <v>5993</v>
      </c>
      <c r="M64" s="55">
        <f t="shared" si="7"/>
        <v>0.13215417987652262</v>
      </c>
    </row>
    <row r="65" spans="2:13" x14ac:dyDescent="0.3">
      <c r="B65" s="65" t="s">
        <v>132</v>
      </c>
      <c r="C65" s="82">
        <v>5</v>
      </c>
      <c r="D65" s="61" t="s">
        <v>279</v>
      </c>
      <c r="E65" s="64">
        <v>785</v>
      </c>
      <c r="F65" s="43">
        <v>106</v>
      </c>
      <c r="G65" s="43">
        <v>51</v>
      </c>
      <c r="H65" s="88">
        <f t="shared" si="4"/>
        <v>0.48113207547169812</v>
      </c>
      <c r="I65" s="43">
        <v>55</v>
      </c>
      <c r="J65" s="63">
        <f t="shared" si="5"/>
        <v>15.392156862745098</v>
      </c>
      <c r="K65" s="63">
        <f t="shared" si="6"/>
        <v>7.4056603773584904</v>
      </c>
      <c r="L65" s="16">
        <v>6032</v>
      </c>
      <c r="M65" s="55">
        <f t="shared" si="7"/>
        <v>0.13013925729442971</v>
      </c>
    </row>
    <row r="66" spans="2:13" x14ac:dyDescent="0.3">
      <c r="B66" s="65" t="s">
        <v>229</v>
      </c>
      <c r="C66" s="82">
        <v>12</v>
      </c>
      <c r="D66" s="61" t="s">
        <v>278</v>
      </c>
      <c r="E66" s="64">
        <v>839</v>
      </c>
      <c r="F66" s="43">
        <v>63</v>
      </c>
      <c r="G66" s="43">
        <v>25</v>
      </c>
      <c r="H66" s="88">
        <f t="shared" si="4"/>
        <v>0.3968253968253968</v>
      </c>
      <c r="I66" s="43">
        <v>38</v>
      </c>
      <c r="J66" s="63">
        <f t="shared" si="5"/>
        <v>33.56</v>
      </c>
      <c r="K66" s="63">
        <f t="shared" si="6"/>
        <v>13.317460317460318</v>
      </c>
      <c r="L66" s="16">
        <v>6593</v>
      </c>
      <c r="M66" s="55">
        <f t="shared" si="7"/>
        <v>0.12725618079781587</v>
      </c>
    </row>
    <row r="67" spans="2:13" x14ac:dyDescent="0.3">
      <c r="B67" s="65" t="s">
        <v>74</v>
      </c>
      <c r="C67" s="82">
        <v>16</v>
      </c>
      <c r="D67" s="61" t="s">
        <v>277</v>
      </c>
      <c r="E67" s="64">
        <v>726</v>
      </c>
      <c r="F67" s="43">
        <v>47</v>
      </c>
      <c r="G67" s="43">
        <v>27</v>
      </c>
      <c r="H67" s="88">
        <f t="shared" si="4"/>
        <v>0.57446808510638303</v>
      </c>
      <c r="I67" s="43">
        <v>20</v>
      </c>
      <c r="J67" s="63">
        <f t="shared" si="5"/>
        <v>26.888888888888889</v>
      </c>
      <c r="K67" s="63">
        <f t="shared" si="6"/>
        <v>15.446808510638299</v>
      </c>
      <c r="L67" s="16">
        <v>5808</v>
      </c>
      <c r="M67" s="55">
        <f t="shared" si="7"/>
        <v>0.125</v>
      </c>
    </row>
    <row r="68" spans="2:13" x14ac:dyDescent="0.3">
      <c r="B68" s="65" t="s">
        <v>276</v>
      </c>
      <c r="C68" s="82">
        <v>4</v>
      </c>
      <c r="D68" s="61" t="s">
        <v>275</v>
      </c>
      <c r="E68" s="64">
        <v>790</v>
      </c>
      <c r="F68" s="43">
        <v>53</v>
      </c>
      <c r="G68" s="43">
        <v>18</v>
      </c>
      <c r="H68" s="88">
        <f t="shared" si="4"/>
        <v>0.33962264150943394</v>
      </c>
      <c r="I68" s="43">
        <v>35</v>
      </c>
      <c r="J68" s="63">
        <f t="shared" si="5"/>
        <v>43.888888888888886</v>
      </c>
      <c r="K68" s="63">
        <f t="shared" si="6"/>
        <v>14.90566037735849</v>
      </c>
      <c r="L68" s="16">
        <v>6595</v>
      </c>
      <c r="M68" s="55">
        <f t="shared" si="7"/>
        <v>0.11978771796815769</v>
      </c>
    </row>
    <row r="69" spans="2:13" x14ac:dyDescent="0.3">
      <c r="B69" s="65" t="s">
        <v>78</v>
      </c>
      <c r="C69" s="82">
        <v>9</v>
      </c>
      <c r="D69" s="61" t="s">
        <v>274</v>
      </c>
      <c r="E69" s="64">
        <v>729</v>
      </c>
      <c r="F69" s="43">
        <v>177</v>
      </c>
      <c r="G69" s="43">
        <v>61</v>
      </c>
      <c r="H69" s="88">
        <f t="shared" ref="H69:H100" si="8">(G69/F69)</f>
        <v>0.34463276836158191</v>
      </c>
      <c r="I69" s="43">
        <v>116</v>
      </c>
      <c r="J69" s="63">
        <f t="shared" ref="J69:J100" si="9">E69/G69</f>
        <v>11.950819672131148</v>
      </c>
      <c r="K69" s="63">
        <f t="shared" ref="K69:K100" si="10">E69/F69</f>
        <v>4.1186440677966099</v>
      </c>
      <c r="L69" s="16">
        <v>6103</v>
      </c>
      <c r="M69" s="55">
        <f t="shared" ref="M69:M100" si="11">E69/L69</f>
        <v>0.11944945108962805</v>
      </c>
    </row>
    <row r="70" spans="2:13" x14ac:dyDescent="0.3">
      <c r="B70" s="65" t="s">
        <v>140</v>
      </c>
      <c r="C70" s="82">
        <v>12</v>
      </c>
      <c r="D70" s="61" t="s">
        <v>273</v>
      </c>
      <c r="E70" s="64">
        <v>769</v>
      </c>
      <c r="F70" s="43">
        <v>46</v>
      </c>
      <c r="G70" s="43">
        <v>15</v>
      </c>
      <c r="H70" s="88">
        <f t="shared" si="8"/>
        <v>0.32608695652173914</v>
      </c>
      <c r="I70" s="43">
        <v>31</v>
      </c>
      <c r="J70" s="63">
        <f t="shared" si="9"/>
        <v>51.266666666666666</v>
      </c>
      <c r="K70" s="63">
        <f t="shared" si="10"/>
        <v>16.717391304347824</v>
      </c>
      <c r="L70" s="16">
        <v>6582</v>
      </c>
      <c r="M70" s="55">
        <f t="shared" si="11"/>
        <v>0.11683378912184746</v>
      </c>
    </row>
    <row r="71" spans="2:13" x14ac:dyDescent="0.3">
      <c r="B71" s="65" t="s">
        <v>128</v>
      </c>
      <c r="C71" s="82">
        <v>39</v>
      </c>
      <c r="D71" s="61" t="s">
        <v>272</v>
      </c>
      <c r="E71" s="64">
        <v>585</v>
      </c>
      <c r="F71" s="43">
        <v>19</v>
      </c>
      <c r="G71" s="43">
        <v>9</v>
      </c>
      <c r="H71" s="88">
        <f t="shared" si="8"/>
        <v>0.47368421052631576</v>
      </c>
      <c r="I71" s="43">
        <v>10</v>
      </c>
      <c r="J71" s="63">
        <f t="shared" si="9"/>
        <v>65</v>
      </c>
      <c r="K71" s="63">
        <f t="shared" si="10"/>
        <v>30.789473684210527</v>
      </c>
      <c r="L71" s="16">
        <v>5014</v>
      </c>
      <c r="M71" s="55">
        <f t="shared" si="11"/>
        <v>0.11667331471878739</v>
      </c>
    </row>
    <row r="72" spans="2:13" x14ac:dyDescent="0.3">
      <c r="B72" s="65" t="s">
        <v>82</v>
      </c>
      <c r="C72" s="82">
        <v>9</v>
      </c>
      <c r="D72" s="61" t="s">
        <v>271</v>
      </c>
      <c r="E72" s="64">
        <v>673</v>
      </c>
      <c r="F72" s="43">
        <v>198</v>
      </c>
      <c r="G72" s="43">
        <v>50</v>
      </c>
      <c r="H72" s="88">
        <f t="shared" si="8"/>
        <v>0.25252525252525254</v>
      </c>
      <c r="I72" s="43">
        <v>148</v>
      </c>
      <c r="J72" s="63">
        <f t="shared" si="9"/>
        <v>13.46</v>
      </c>
      <c r="K72" s="63">
        <f t="shared" si="10"/>
        <v>3.3989898989898988</v>
      </c>
      <c r="L72" s="16">
        <v>6380</v>
      </c>
      <c r="M72" s="55">
        <f t="shared" si="11"/>
        <v>0.10548589341692791</v>
      </c>
    </row>
    <row r="73" spans="2:13" x14ac:dyDescent="0.3">
      <c r="B73" s="65" t="s">
        <v>110</v>
      </c>
      <c r="C73" s="82">
        <v>8</v>
      </c>
      <c r="D73" s="61" t="s">
        <v>270</v>
      </c>
      <c r="E73" s="64">
        <v>575</v>
      </c>
      <c r="F73" s="43">
        <v>351</v>
      </c>
      <c r="G73" s="43">
        <v>39</v>
      </c>
      <c r="H73" s="88">
        <f t="shared" si="8"/>
        <v>0.1111111111111111</v>
      </c>
      <c r="I73" s="43">
        <v>312</v>
      </c>
      <c r="J73" s="63">
        <f t="shared" si="9"/>
        <v>14.743589743589743</v>
      </c>
      <c r="K73" s="63">
        <f t="shared" si="10"/>
        <v>1.6381766381766383</v>
      </c>
      <c r="L73" s="16">
        <v>5451</v>
      </c>
      <c r="M73" s="55">
        <f t="shared" si="11"/>
        <v>0.10548523206751055</v>
      </c>
    </row>
    <row r="74" spans="2:13" x14ac:dyDescent="0.3">
      <c r="B74" s="65" t="s">
        <v>80</v>
      </c>
      <c r="C74" s="82">
        <v>4</v>
      </c>
      <c r="D74" s="61" t="s">
        <v>269</v>
      </c>
      <c r="E74" s="64">
        <v>610</v>
      </c>
      <c r="F74" s="43">
        <v>155</v>
      </c>
      <c r="G74" s="43">
        <v>27</v>
      </c>
      <c r="H74" s="88">
        <f t="shared" si="8"/>
        <v>0.17419354838709677</v>
      </c>
      <c r="I74" s="43">
        <v>128</v>
      </c>
      <c r="J74" s="63">
        <f t="shared" si="9"/>
        <v>22.592592592592592</v>
      </c>
      <c r="K74" s="63">
        <f t="shared" si="10"/>
        <v>3.935483870967742</v>
      </c>
      <c r="L74" s="16">
        <v>5948</v>
      </c>
      <c r="M74" s="55">
        <f t="shared" si="11"/>
        <v>0.10255548083389375</v>
      </c>
    </row>
    <row r="75" spans="2:13" x14ac:dyDescent="0.3">
      <c r="B75" s="65" t="s">
        <v>140</v>
      </c>
      <c r="C75" s="82">
        <v>4</v>
      </c>
      <c r="D75" s="61" t="s">
        <v>268</v>
      </c>
      <c r="E75" s="64">
        <v>589</v>
      </c>
      <c r="F75" s="43">
        <v>75</v>
      </c>
      <c r="G75" s="43">
        <v>18</v>
      </c>
      <c r="H75" s="88">
        <f t="shared" si="8"/>
        <v>0.24</v>
      </c>
      <c r="I75" s="43">
        <v>57</v>
      </c>
      <c r="J75" s="63">
        <f t="shared" si="9"/>
        <v>32.722222222222221</v>
      </c>
      <c r="K75" s="63">
        <f t="shared" si="10"/>
        <v>7.8533333333333335</v>
      </c>
      <c r="L75" s="16">
        <v>6204</v>
      </c>
      <c r="M75" s="55">
        <f t="shared" si="11"/>
        <v>9.4938749194068348E-2</v>
      </c>
    </row>
    <row r="76" spans="2:13" x14ac:dyDescent="0.3">
      <c r="B76" s="65" t="s">
        <v>80</v>
      </c>
      <c r="C76" s="82">
        <v>5</v>
      </c>
      <c r="D76" s="61" t="s">
        <v>267</v>
      </c>
      <c r="E76" s="64">
        <v>471</v>
      </c>
      <c r="F76" s="43">
        <v>99</v>
      </c>
      <c r="G76" s="43">
        <v>25</v>
      </c>
      <c r="H76" s="88">
        <f t="shared" si="8"/>
        <v>0.25252525252525254</v>
      </c>
      <c r="I76" s="43">
        <v>74</v>
      </c>
      <c r="J76" s="63">
        <f t="shared" si="9"/>
        <v>18.84</v>
      </c>
      <c r="K76" s="63">
        <f t="shared" si="10"/>
        <v>4.7575757575757578</v>
      </c>
      <c r="L76" s="16">
        <v>5053</v>
      </c>
      <c r="M76" s="55">
        <f t="shared" si="11"/>
        <v>9.3211953295072231E-2</v>
      </c>
    </row>
    <row r="77" spans="2:13" x14ac:dyDescent="0.3">
      <c r="B77" s="65" t="s">
        <v>105</v>
      </c>
      <c r="C77" s="82">
        <v>3</v>
      </c>
      <c r="D77" s="61" t="s">
        <v>266</v>
      </c>
      <c r="E77" s="64">
        <v>584</v>
      </c>
      <c r="F77" s="43">
        <v>37</v>
      </c>
      <c r="G77" s="43">
        <v>14</v>
      </c>
      <c r="H77" s="88">
        <f t="shared" si="8"/>
        <v>0.3783783783783784</v>
      </c>
      <c r="I77" s="43">
        <v>23</v>
      </c>
      <c r="J77" s="63">
        <f t="shared" si="9"/>
        <v>41.714285714285715</v>
      </c>
      <c r="K77" s="63">
        <f t="shared" si="10"/>
        <v>15.783783783783784</v>
      </c>
      <c r="L77" s="16">
        <v>6382</v>
      </c>
      <c r="M77" s="55">
        <f t="shared" si="11"/>
        <v>9.1507364462550922E-2</v>
      </c>
    </row>
    <row r="78" spans="2:13" x14ac:dyDescent="0.3">
      <c r="B78" s="65" t="s">
        <v>105</v>
      </c>
      <c r="C78" s="82">
        <v>3</v>
      </c>
      <c r="D78" s="61" t="s">
        <v>265</v>
      </c>
      <c r="E78" s="64">
        <v>569</v>
      </c>
      <c r="F78" s="43">
        <v>133</v>
      </c>
      <c r="G78" s="43">
        <v>52</v>
      </c>
      <c r="H78" s="88">
        <f t="shared" si="8"/>
        <v>0.39097744360902253</v>
      </c>
      <c r="I78" s="43">
        <v>81</v>
      </c>
      <c r="J78" s="63">
        <f t="shared" si="9"/>
        <v>10.942307692307692</v>
      </c>
      <c r="K78" s="63">
        <f t="shared" si="10"/>
        <v>4.2781954887218046</v>
      </c>
      <c r="L78" s="16">
        <v>6382</v>
      </c>
      <c r="M78" s="55">
        <f t="shared" si="11"/>
        <v>8.9157004073958004E-2</v>
      </c>
    </row>
    <row r="79" spans="2:13" x14ac:dyDescent="0.3">
      <c r="B79" s="65" t="s">
        <v>159</v>
      </c>
      <c r="C79" s="82">
        <v>6</v>
      </c>
      <c r="D79" s="61" t="s">
        <v>264</v>
      </c>
      <c r="E79" s="64">
        <v>591</v>
      </c>
      <c r="F79" s="43">
        <v>29</v>
      </c>
      <c r="G79" s="43">
        <v>9</v>
      </c>
      <c r="H79" s="88">
        <f t="shared" si="8"/>
        <v>0.31034482758620691</v>
      </c>
      <c r="I79" s="43">
        <v>20</v>
      </c>
      <c r="J79" s="63">
        <f t="shared" si="9"/>
        <v>65.666666666666671</v>
      </c>
      <c r="K79" s="63">
        <f t="shared" si="10"/>
        <v>20.379310344827587</v>
      </c>
      <c r="L79" s="16">
        <v>6740</v>
      </c>
      <c r="M79" s="55">
        <f t="shared" si="11"/>
        <v>8.7685459940652813E-2</v>
      </c>
    </row>
    <row r="80" spans="2:13" x14ac:dyDescent="0.3">
      <c r="B80" s="65" t="s">
        <v>229</v>
      </c>
      <c r="C80" s="82">
        <v>11</v>
      </c>
      <c r="D80" s="61" t="s">
        <v>263</v>
      </c>
      <c r="E80" s="64">
        <v>503</v>
      </c>
      <c r="F80" s="43">
        <v>21</v>
      </c>
      <c r="G80" s="43">
        <v>3</v>
      </c>
      <c r="H80" s="88">
        <f t="shared" si="8"/>
        <v>0.14285714285714285</v>
      </c>
      <c r="I80" s="43">
        <v>18</v>
      </c>
      <c r="J80" s="63">
        <f t="shared" si="9"/>
        <v>167.66666666666666</v>
      </c>
      <c r="K80" s="63">
        <f t="shared" si="10"/>
        <v>23.952380952380953</v>
      </c>
      <c r="L80" s="16">
        <v>5895</v>
      </c>
      <c r="M80" s="55">
        <f t="shared" si="11"/>
        <v>8.5326547921967769E-2</v>
      </c>
    </row>
    <row r="81" spans="2:13" x14ac:dyDescent="0.3">
      <c r="B81" s="65" t="s">
        <v>110</v>
      </c>
      <c r="C81" s="82">
        <v>23</v>
      </c>
      <c r="D81" s="61" t="s">
        <v>262</v>
      </c>
      <c r="E81" s="64">
        <v>588</v>
      </c>
      <c r="F81" s="43">
        <v>354</v>
      </c>
      <c r="G81" s="43">
        <v>12</v>
      </c>
      <c r="H81" s="88">
        <f t="shared" si="8"/>
        <v>3.3898305084745763E-2</v>
      </c>
      <c r="I81" s="43">
        <v>342</v>
      </c>
      <c r="J81" s="63">
        <f t="shared" si="9"/>
        <v>49</v>
      </c>
      <c r="K81" s="63">
        <f t="shared" si="10"/>
        <v>1.6610169491525424</v>
      </c>
      <c r="L81" s="16">
        <v>7022</v>
      </c>
      <c r="M81" s="55">
        <f t="shared" si="11"/>
        <v>8.3736827114782114E-2</v>
      </c>
    </row>
    <row r="82" spans="2:13" x14ac:dyDescent="0.3">
      <c r="B82" s="65" t="s">
        <v>140</v>
      </c>
      <c r="C82" s="82">
        <v>5</v>
      </c>
      <c r="D82" s="61" t="s">
        <v>261</v>
      </c>
      <c r="E82" s="64">
        <v>404</v>
      </c>
      <c r="F82" s="43">
        <v>53</v>
      </c>
      <c r="G82" s="43">
        <v>22</v>
      </c>
      <c r="H82" s="88">
        <f t="shared" si="8"/>
        <v>0.41509433962264153</v>
      </c>
      <c r="I82" s="43">
        <v>31</v>
      </c>
      <c r="J82" s="63">
        <f t="shared" si="9"/>
        <v>18.363636363636363</v>
      </c>
      <c r="K82" s="63">
        <f t="shared" si="10"/>
        <v>7.6226415094339623</v>
      </c>
      <c r="L82" s="16">
        <v>4896</v>
      </c>
      <c r="M82" s="55">
        <f t="shared" si="11"/>
        <v>8.2516339869281044E-2</v>
      </c>
    </row>
    <row r="83" spans="2:13" x14ac:dyDescent="0.3">
      <c r="B83" s="65" t="s">
        <v>97</v>
      </c>
      <c r="C83" s="82">
        <v>10</v>
      </c>
      <c r="D83" s="61" t="s">
        <v>260</v>
      </c>
      <c r="E83" s="64">
        <v>494</v>
      </c>
      <c r="F83" s="43">
        <v>55</v>
      </c>
      <c r="G83" s="43">
        <v>23</v>
      </c>
      <c r="H83" s="88">
        <f t="shared" si="8"/>
        <v>0.41818181818181815</v>
      </c>
      <c r="I83" s="43">
        <v>32</v>
      </c>
      <c r="J83" s="63">
        <f t="shared" si="9"/>
        <v>21.478260869565219</v>
      </c>
      <c r="K83" s="63">
        <f t="shared" si="10"/>
        <v>8.9818181818181824</v>
      </c>
      <c r="L83" s="16">
        <v>6037</v>
      </c>
      <c r="M83" s="55">
        <f t="shared" si="11"/>
        <v>8.182872287560046E-2</v>
      </c>
    </row>
    <row r="84" spans="2:13" x14ac:dyDescent="0.3">
      <c r="B84" s="65" t="s">
        <v>159</v>
      </c>
      <c r="C84" s="82">
        <v>1</v>
      </c>
      <c r="D84" s="61" t="s">
        <v>259</v>
      </c>
      <c r="E84" s="64">
        <v>435</v>
      </c>
      <c r="F84" s="43">
        <v>11</v>
      </c>
      <c r="G84" s="43">
        <v>5</v>
      </c>
      <c r="H84" s="88">
        <f t="shared" si="8"/>
        <v>0.45454545454545453</v>
      </c>
      <c r="I84" s="43">
        <v>6</v>
      </c>
      <c r="J84" s="63">
        <f t="shared" si="9"/>
        <v>87</v>
      </c>
      <c r="K84" s="63">
        <f t="shared" si="10"/>
        <v>39.545454545454547</v>
      </c>
      <c r="L84" s="16">
        <v>5651</v>
      </c>
      <c r="M84" s="55">
        <f t="shared" si="11"/>
        <v>7.6977526101574947E-2</v>
      </c>
    </row>
    <row r="85" spans="2:13" x14ac:dyDescent="0.3">
      <c r="B85" s="65" t="s">
        <v>78</v>
      </c>
      <c r="C85" s="82">
        <v>13</v>
      </c>
      <c r="D85" s="61" t="s">
        <v>258</v>
      </c>
      <c r="E85" s="64">
        <v>382</v>
      </c>
      <c r="F85" s="43">
        <v>9</v>
      </c>
      <c r="G85" s="43">
        <v>3</v>
      </c>
      <c r="H85" s="88">
        <f t="shared" si="8"/>
        <v>0.33333333333333331</v>
      </c>
      <c r="I85" s="43">
        <v>6</v>
      </c>
      <c r="J85" s="63">
        <f t="shared" si="9"/>
        <v>127.33333333333333</v>
      </c>
      <c r="K85" s="63">
        <f t="shared" si="10"/>
        <v>42.444444444444443</v>
      </c>
      <c r="L85" s="16">
        <v>5195</v>
      </c>
      <c r="M85" s="55">
        <f t="shared" si="11"/>
        <v>7.3532242540904721E-2</v>
      </c>
    </row>
    <row r="86" spans="2:13" x14ac:dyDescent="0.3">
      <c r="B86" s="65" t="s">
        <v>76</v>
      </c>
      <c r="C86" s="82">
        <v>7</v>
      </c>
      <c r="D86" s="61" t="s">
        <v>257</v>
      </c>
      <c r="E86" s="64">
        <v>427</v>
      </c>
      <c r="F86" s="43">
        <v>66</v>
      </c>
      <c r="G86" s="43">
        <v>18</v>
      </c>
      <c r="H86" s="88">
        <f t="shared" si="8"/>
        <v>0.27272727272727271</v>
      </c>
      <c r="I86" s="43">
        <v>48</v>
      </c>
      <c r="J86" s="63">
        <f t="shared" si="9"/>
        <v>23.722222222222221</v>
      </c>
      <c r="K86" s="63">
        <f t="shared" si="10"/>
        <v>6.4696969696969697</v>
      </c>
      <c r="L86" s="16">
        <v>5945</v>
      </c>
      <c r="M86" s="55">
        <f t="shared" si="11"/>
        <v>7.1825063078216983E-2</v>
      </c>
    </row>
    <row r="87" spans="2:13" x14ac:dyDescent="0.3">
      <c r="B87" s="65" t="s">
        <v>74</v>
      </c>
      <c r="C87" s="82">
        <v>10</v>
      </c>
      <c r="D87" s="61" t="s">
        <v>256</v>
      </c>
      <c r="E87" s="64">
        <v>412</v>
      </c>
      <c r="F87" s="43">
        <v>43</v>
      </c>
      <c r="G87" s="43">
        <v>9</v>
      </c>
      <c r="H87" s="88">
        <f t="shared" si="8"/>
        <v>0.20930232558139536</v>
      </c>
      <c r="I87" s="43">
        <v>34</v>
      </c>
      <c r="J87" s="63">
        <f t="shared" si="9"/>
        <v>45.777777777777779</v>
      </c>
      <c r="K87" s="63">
        <f t="shared" si="10"/>
        <v>9.5813953488372086</v>
      </c>
      <c r="L87" s="16">
        <v>5749</v>
      </c>
      <c r="M87" s="55">
        <f t="shared" si="11"/>
        <v>7.1664637328231001E-2</v>
      </c>
    </row>
    <row r="88" spans="2:13" x14ac:dyDescent="0.3">
      <c r="B88" s="65" t="s">
        <v>78</v>
      </c>
      <c r="C88" s="82">
        <v>7</v>
      </c>
      <c r="D88" s="61" t="s">
        <v>255</v>
      </c>
      <c r="E88" s="64">
        <v>380</v>
      </c>
      <c r="F88" s="43">
        <v>19</v>
      </c>
      <c r="G88" s="43">
        <v>12</v>
      </c>
      <c r="H88" s="88">
        <f t="shared" si="8"/>
        <v>0.63157894736842102</v>
      </c>
      <c r="I88" s="43">
        <v>7</v>
      </c>
      <c r="J88" s="63">
        <f t="shared" si="9"/>
        <v>31.666666666666668</v>
      </c>
      <c r="K88" s="63">
        <f t="shared" si="10"/>
        <v>20</v>
      </c>
      <c r="L88" s="16">
        <v>5382</v>
      </c>
      <c r="M88" s="55">
        <f t="shared" si="11"/>
        <v>7.0605722779635824E-2</v>
      </c>
    </row>
    <row r="89" spans="2:13" x14ac:dyDescent="0.3">
      <c r="B89" s="65" t="s">
        <v>114</v>
      </c>
      <c r="C89" s="82">
        <v>7</v>
      </c>
      <c r="D89" s="61" t="s">
        <v>254</v>
      </c>
      <c r="E89" s="64">
        <v>389</v>
      </c>
      <c r="F89" s="43">
        <v>19</v>
      </c>
      <c r="G89" s="43">
        <v>7</v>
      </c>
      <c r="H89" s="88">
        <f t="shared" si="8"/>
        <v>0.36842105263157893</v>
      </c>
      <c r="I89" s="43">
        <v>12</v>
      </c>
      <c r="J89" s="63">
        <f t="shared" si="9"/>
        <v>55.571428571428569</v>
      </c>
      <c r="K89" s="63">
        <f t="shared" si="10"/>
        <v>20.473684210526315</v>
      </c>
      <c r="L89" s="16">
        <v>5518</v>
      </c>
      <c r="M89" s="55">
        <f t="shared" si="11"/>
        <v>7.0496556723450524E-2</v>
      </c>
    </row>
    <row r="90" spans="2:13" x14ac:dyDescent="0.3">
      <c r="B90" s="65" t="s">
        <v>110</v>
      </c>
      <c r="C90" s="82">
        <v>10</v>
      </c>
      <c r="D90" s="61" t="s">
        <v>253</v>
      </c>
      <c r="E90" s="64">
        <v>432</v>
      </c>
      <c r="F90" s="43">
        <v>356</v>
      </c>
      <c r="G90" s="43">
        <v>37</v>
      </c>
      <c r="H90" s="88">
        <f t="shared" si="8"/>
        <v>0.10393258426966293</v>
      </c>
      <c r="I90" s="43">
        <v>319</v>
      </c>
      <c r="J90" s="63">
        <f t="shared" si="9"/>
        <v>11.675675675675675</v>
      </c>
      <c r="K90" s="63">
        <f t="shared" si="10"/>
        <v>1.2134831460674158</v>
      </c>
      <c r="L90" s="16">
        <v>6257</v>
      </c>
      <c r="M90" s="55">
        <f t="shared" si="11"/>
        <v>6.9042672207128022E-2</v>
      </c>
    </row>
    <row r="91" spans="2:13" x14ac:dyDescent="0.3">
      <c r="B91" s="65" t="s">
        <v>153</v>
      </c>
      <c r="C91" s="82">
        <v>4</v>
      </c>
      <c r="D91" s="61" t="s">
        <v>252</v>
      </c>
      <c r="E91" s="64">
        <v>423</v>
      </c>
      <c r="F91" s="43">
        <v>38</v>
      </c>
      <c r="G91" s="43">
        <v>22</v>
      </c>
      <c r="H91" s="88">
        <f t="shared" si="8"/>
        <v>0.57894736842105265</v>
      </c>
      <c r="I91" s="43">
        <v>16</v>
      </c>
      <c r="J91" s="63">
        <f t="shared" si="9"/>
        <v>19.227272727272727</v>
      </c>
      <c r="K91" s="63">
        <f t="shared" si="10"/>
        <v>11.131578947368421</v>
      </c>
      <c r="L91" s="16">
        <v>6313</v>
      </c>
      <c r="M91" s="55">
        <f t="shared" si="11"/>
        <v>6.700459369554887E-2</v>
      </c>
    </row>
    <row r="92" spans="2:13" x14ac:dyDescent="0.3">
      <c r="B92" s="65" t="s">
        <v>110</v>
      </c>
      <c r="C92" s="82">
        <v>3</v>
      </c>
      <c r="D92" s="61" t="s">
        <v>251</v>
      </c>
      <c r="E92" s="64">
        <v>449</v>
      </c>
      <c r="F92" s="43">
        <v>350</v>
      </c>
      <c r="G92" s="43">
        <v>27</v>
      </c>
      <c r="H92" s="88">
        <f t="shared" si="8"/>
        <v>7.7142857142857138E-2</v>
      </c>
      <c r="I92" s="43">
        <v>323</v>
      </c>
      <c r="J92" s="63">
        <f t="shared" si="9"/>
        <v>16.62962962962963</v>
      </c>
      <c r="K92" s="63">
        <f t="shared" si="10"/>
        <v>1.2828571428571429</v>
      </c>
      <c r="L92" s="16">
        <v>7394</v>
      </c>
      <c r="M92" s="55">
        <f t="shared" si="11"/>
        <v>6.07249120908845E-2</v>
      </c>
    </row>
    <row r="93" spans="2:13" x14ac:dyDescent="0.3">
      <c r="B93" s="65" t="s">
        <v>78</v>
      </c>
      <c r="C93" s="82">
        <v>6</v>
      </c>
      <c r="D93" s="61" t="s">
        <v>250</v>
      </c>
      <c r="E93" s="64">
        <v>358</v>
      </c>
      <c r="F93" s="43">
        <v>92</v>
      </c>
      <c r="G93" s="43">
        <v>21</v>
      </c>
      <c r="H93" s="88">
        <f t="shared" si="8"/>
        <v>0.22826086956521738</v>
      </c>
      <c r="I93" s="43">
        <v>71</v>
      </c>
      <c r="J93" s="63">
        <f t="shared" si="9"/>
        <v>17.047619047619047</v>
      </c>
      <c r="K93" s="63">
        <f t="shared" si="10"/>
        <v>3.8913043478260869</v>
      </c>
      <c r="L93" s="16">
        <v>5962</v>
      </c>
      <c r="M93" s="55">
        <f t="shared" si="11"/>
        <v>6.0046964106004699E-2</v>
      </c>
    </row>
    <row r="94" spans="2:13" x14ac:dyDescent="0.3">
      <c r="B94" s="65" t="s">
        <v>97</v>
      </c>
      <c r="C94" s="82">
        <v>10</v>
      </c>
      <c r="D94" s="61" t="s">
        <v>249</v>
      </c>
      <c r="E94" s="64">
        <v>352</v>
      </c>
      <c r="F94" s="43">
        <v>36</v>
      </c>
      <c r="G94" s="43">
        <v>13</v>
      </c>
      <c r="H94" s="88">
        <f t="shared" si="8"/>
        <v>0.3611111111111111</v>
      </c>
      <c r="I94" s="43">
        <v>23</v>
      </c>
      <c r="J94" s="63">
        <f t="shared" si="9"/>
        <v>27.076923076923077</v>
      </c>
      <c r="K94" s="63">
        <f t="shared" si="10"/>
        <v>9.7777777777777786</v>
      </c>
      <c r="L94" s="16">
        <v>6037</v>
      </c>
      <c r="M94" s="55">
        <f t="shared" si="11"/>
        <v>5.8307106178565514E-2</v>
      </c>
    </row>
    <row r="95" spans="2:13" x14ac:dyDescent="0.3">
      <c r="B95" s="65" t="s">
        <v>74</v>
      </c>
      <c r="C95" s="82">
        <v>5</v>
      </c>
      <c r="D95" s="61" t="s">
        <v>248</v>
      </c>
      <c r="E95" s="64">
        <v>314</v>
      </c>
      <c r="F95" s="43">
        <v>61</v>
      </c>
      <c r="G95" s="43">
        <v>26</v>
      </c>
      <c r="H95" s="88">
        <f t="shared" si="8"/>
        <v>0.42622950819672129</v>
      </c>
      <c r="I95" s="43">
        <v>35</v>
      </c>
      <c r="J95" s="63">
        <f t="shared" si="9"/>
        <v>12.076923076923077</v>
      </c>
      <c r="K95" s="63">
        <f t="shared" si="10"/>
        <v>5.1475409836065573</v>
      </c>
      <c r="L95" s="16">
        <v>5491</v>
      </c>
      <c r="M95" s="55">
        <f t="shared" si="11"/>
        <v>5.7184483700600981E-2</v>
      </c>
    </row>
    <row r="96" spans="2:13" x14ac:dyDescent="0.3">
      <c r="B96" s="65" t="s">
        <v>110</v>
      </c>
      <c r="C96" s="82">
        <v>18</v>
      </c>
      <c r="D96" s="61" t="s">
        <v>247</v>
      </c>
      <c r="E96" s="64">
        <v>349</v>
      </c>
      <c r="F96" s="43">
        <v>354</v>
      </c>
      <c r="G96" s="43">
        <v>17</v>
      </c>
      <c r="H96" s="88">
        <f t="shared" si="8"/>
        <v>4.8022598870056499E-2</v>
      </c>
      <c r="I96" s="43">
        <v>337</v>
      </c>
      <c r="J96" s="63">
        <f t="shared" si="9"/>
        <v>20.529411764705884</v>
      </c>
      <c r="K96" s="63">
        <f t="shared" si="10"/>
        <v>0.98587570621468923</v>
      </c>
      <c r="L96" s="16">
        <v>6297</v>
      </c>
      <c r="M96" s="55">
        <f t="shared" si="11"/>
        <v>5.5423217405113544E-2</v>
      </c>
    </row>
    <row r="97" spans="2:13" x14ac:dyDescent="0.3">
      <c r="B97" s="65" t="s">
        <v>140</v>
      </c>
      <c r="C97" s="82">
        <v>11</v>
      </c>
      <c r="D97" s="61" t="s">
        <v>246</v>
      </c>
      <c r="E97" s="64">
        <v>331</v>
      </c>
      <c r="F97" s="43">
        <v>36</v>
      </c>
      <c r="G97" s="43">
        <v>18</v>
      </c>
      <c r="H97" s="88">
        <f t="shared" si="8"/>
        <v>0.5</v>
      </c>
      <c r="I97" s="43">
        <v>18</v>
      </c>
      <c r="J97" s="63">
        <f t="shared" si="9"/>
        <v>18.388888888888889</v>
      </c>
      <c r="K97" s="63">
        <f t="shared" si="10"/>
        <v>9.1944444444444446</v>
      </c>
      <c r="L97" s="16">
        <v>5976</v>
      </c>
      <c r="M97" s="55">
        <f t="shared" si="11"/>
        <v>5.5388219544846053E-2</v>
      </c>
    </row>
    <row r="98" spans="2:13" x14ac:dyDescent="0.3">
      <c r="B98" s="65" t="s">
        <v>110</v>
      </c>
      <c r="C98" s="82">
        <v>7</v>
      </c>
      <c r="D98" s="61" t="s">
        <v>245</v>
      </c>
      <c r="E98" s="64">
        <v>391</v>
      </c>
      <c r="F98" s="43">
        <v>40</v>
      </c>
      <c r="G98" s="43">
        <v>15</v>
      </c>
      <c r="H98" s="88">
        <f t="shared" si="8"/>
        <v>0.375</v>
      </c>
      <c r="I98" s="43">
        <v>25</v>
      </c>
      <c r="J98" s="63">
        <f t="shared" si="9"/>
        <v>26.066666666666666</v>
      </c>
      <c r="K98" s="63">
        <f t="shared" si="10"/>
        <v>9.7750000000000004</v>
      </c>
      <c r="L98" s="16">
        <v>7199</v>
      </c>
      <c r="M98" s="55">
        <f t="shared" si="11"/>
        <v>5.4313099041533544E-2</v>
      </c>
    </row>
    <row r="99" spans="2:13" x14ac:dyDescent="0.3">
      <c r="B99" s="65" t="s">
        <v>103</v>
      </c>
      <c r="C99" s="82">
        <v>3</v>
      </c>
      <c r="D99" s="61" t="s">
        <v>244</v>
      </c>
      <c r="E99" s="64">
        <v>318</v>
      </c>
      <c r="F99" s="43">
        <v>88</v>
      </c>
      <c r="G99" s="43">
        <v>24</v>
      </c>
      <c r="H99" s="88">
        <f t="shared" si="8"/>
        <v>0.27272727272727271</v>
      </c>
      <c r="I99" s="43">
        <v>64</v>
      </c>
      <c r="J99" s="63">
        <f t="shared" si="9"/>
        <v>13.25</v>
      </c>
      <c r="K99" s="63">
        <f t="shared" si="10"/>
        <v>3.6136363636363638</v>
      </c>
      <c r="L99" s="16">
        <v>5870</v>
      </c>
      <c r="M99" s="55">
        <f t="shared" si="11"/>
        <v>5.417376490630324E-2</v>
      </c>
    </row>
    <row r="100" spans="2:13" x14ac:dyDescent="0.3">
      <c r="B100" s="65" t="s">
        <v>105</v>
      </c>
      <c r="C100" s="82">
        <v>4</v>
      </c>
      <c r="D100" s="61" t="s">
        <v>243</v>
      </c>
      <c r="E100" s="64">
        <v>350</v>
      </c>
      <c r="F100" s="43">
        <v>33</v>
      </c>
      <c r="G100" s="43">
        <v>9</v>
      </c>
      <c r="H100" s="88">
        <f t="shared" si="8"/>
        <v>0.27272727272727271</v>
      </c>
      <c r="I100" s="43">
        <v>24</v>
      </c>
      <c r="J100" s="63">
        <f t="shared" si="9"/>
        <v>38.888888888888886</v>
      </c>
      <c r="K100" s="63">
        <f t="shared" si="10"/>
        <v>10.606060606060606</v>
      </c>
      <c r="L100" s="16">
        <v>6546</v>
      </c>
      <c r="M100" s="55">
        <f t="shared" si="11"/>
        <v>5.3467766575007639E-2</v>
      </c>
    </row>
    <row r="101" spans="2:13" x14ac:dyDescent="0.3">
      <c r="B101" s="65" t="s">
        <v>140</v>
      </c>
      <c r="C101" s="82">
        <v>5</v>
      </c>
      <c r="D101" s="61" t="s">
        <v>242</v>
      </c>
      <c r="E101" s="64">
        <v>250</v>
      </c>
      <c r="F101" s="43">
        <v>60</v>
      </c>
      <c r="G101" s="43">
        <v>14</v>
      </c>
      <c r="H101" s="88">
        <f t="shared" ref="H101:H132" si="12">(G101/F101)</f>
        <v>0.23333333333333334</v>
      </c>
      <c r="I101" s="43">
        <v>46</v>
      </c>
      <c r="J101" s="63">
        <f t="shared" ref="J101:J132" si="13">E101/G101</f>
        <v>17.857142857142858</v>
      </c>
      <c r="K101" s="63">
        <f t="shared" ref="K101:K132" si="14">E101/F101</f>
        <v>4.166666666666667</v>
      </c>
      <c r="L101" s="16">
        <v>4896</v>
      </c>
      <c r="M101" s="55">
        <f t="shared" ref="M101:M132" si="15">E101/L101</f>
        <v>5.1062091503267973E-2</v>
      </c>
    </row>
    <row r="102" spans="2:13" x14ac:dyDescent="0.3">
      <c r="B102" s="65" t="s">
        <v>229</v>
      </c>
      <c r="C102" s="82">
        <v>13</v>
      </c>
      <c r="D102" s="61" t="s">
        <v>241</v>
      </c>
      <c r="E102" s="64">
        <v>300</v>
      </c>
      <c r="F102" s="43">
        <v>46</v>
      </c>
      <c r="G102" s="43">
        <v>16</v>
      </c>
      <c r="H102" s="88">
        <f t="shared" si="12"/>
        <v>0.34782608695652173</v>
      </c>
      <c r="I102" s="43">
        <v>30</v>
      </c>
      <c r="J102" s="63">
        <f t="shared" si="13"/>
        <v>18.75</v>
      </c>
      <c r="K102" s="63">
        <f t="shared" si="14"/>
        <v>6.5217391304347823</v>
      </c>
      <c r="L102" s="16">
        <v>6017</v>
      </c>
      <c r="M102" s="55">
        <f t="shared" si="15"/>
        <v>4.9858733588166858E-2</v>
      </c>
    </row>
    <row r="103" spans="2:13" x14ac:dyDescent="0.3">
      <c r="B103" s="65" t="s">
        <v>74</v>
      </c>
      <c r="C103" s="82">
        <v>12</v>
      </c>
      <c r="D103" s="61" t="s">
        <v>240</v>
      </c>
      <c r="E103" s="64">
        <v>312</v>
      </c>
      <c r="F103" s="43">
        <v>60</v>
      </c>
      <c r="G103" s="43">
        <v>7</v>
      </c>
      <c r="H103" s="88">
        <f t="shared" si="12"/>
        <v>0.11666666666666667</v>
      </c>
      <c r="I103" s="43">
        <v>53</v>
      </c>
      <c r="J103" s="63">
        <f t="shared" si="13"/>
        <v>44.571428571428569</v>
      </c>
      <c r="K103" s="63">
        <f t="shared" si="14"/>
        <v>5.2</v>
      </c>
      <c r="L103" s="16">
        <v>6318</v>
      </c>
      <c r="M103" s="55">
        <f t="shared" si="15"/>
        <v>4.9382716049382713E-2</v>
      </c>
    </row>
    <row r="104" spans="2:13" x14ac:dyDescent="0.3">
      <c r="B104" s="65" t="s">
        <v>110</v>
      </c>
      <c r="C104" s="82">
        <v>9</v>
      </c>
      <c r="D104" s="61" t="s">
        <v>239</v>
      </c>
      <c r="E104" s="64">
        <v>277</v>
      </c>
      <c r="F104" s="43">
        <v>354</v>
      </c>
      <c r="G104" s="43">
        <v>38</v>
      </c>
      <c r="H104" s="88">
        <f t="shared" si="12"/>
        <v>0.10734463276836158</v>
      </c>
      <c r="I104" s="43">
        <v>316</v>
      </c>
      <c r="J104" s="63">
        <f t="shared" si="13"/>
        <v>7.2894736842105265</v>
      </c>
      <c r="K104" s="63">
        <f t="shared" si="14"/>
        <v>0.78248587570621464</v>
      </c>
      <c r="L104" s="16">
        <v>5721</v>
      </c>
      <c r="M104" s="55">
        <f t="shared" si="15"/>
        <v>4.8418108722251357E-2</v>
      </c>
    </row>
    <row r="105" spans="2:13" x14ac:dyDescent="0.3">
      <c r="B105" s="65" t="s">
        <v>78</v>
      </c>
      <c r="C105" s="82">
        <v>1</v>
      </c>
      <c r="D105" s="61" t="s">
        <v>238</v>
      </c>
      <c r="E105" s="64">
        <v>229</v>
      </c>
      <c r="F105" s="43">
        <v>15</v>
      </c>
      <c r="G105" s="43">
        <v>7</v>
      </c>
      <c r="H105" s="88">
        <f t="shared" si="12"/>
        <v>0.46666666666666667</v>
      </c>
      <c r="I105" s="43">
        <v>8</v>
      </c>
      <c r="J105" s="63">
        <f t="shared" si="13"/>
        <v>32.714285714285715</v>
      </c>
      <c r="K105" s="63">
        <f t="shared" si="14"/>
        <v>15.266666666666667</v>
      </c>
      <c r="L105" s="16">
        <v>4892</v>
      </c>
      <c r="M105" s="55">
        <f t="shared" si="15"/>
        <v>4.6811120196238759E-2</v>
      </c>
    </row>
    <row r="106" spans="2:13" x14ac:dyDescent="0.3">
      <c r="B106" s="65" t="s">
        <v>140</v>
      </c>
      <c r="C106" s="82">
        <v>15</v>
      </c>
      <c r="D106" s="61" t="s">
        <v>237</v>
      </c>
      <c r="E106" s="64">
        <v>266</v>
      </c>
      <c r="F106" s="43">
        <v>36</v>
      </c>
      <c r="G106" s="43">
        <v>16</v>
      </c>
      <c r="H106" s="88">
        <f t="shared" si="12"/>
        <v>0.44444444444444442</v>
      </c>
      <c r="I106" s="43">
        <v>20</v>
      </c>
      <c r="J106" s="63">
        <f t="shared" si="13"/>
        <v>16.625</v>
      </c>
      <c r="K106" s="63">
        <f t="shared" si="14"/>
        <v>7.3888888888888893</v>
      </c>
      <c r="L106" s="16">
        <v>5693</v>
      </c>
      <c r="M106" s="55">
        <f t="shared" si="15"/>
        <v>4.6724047075355699E-2</v>
      </c>
    </row>
    <row r="107" spans="2:13" x14ac:dyDescent="0.3">
      <c r="B107" s="65" t="s">
        <v>82</v>
      </c>
      <c r="C107" s="82">
        <v>6</v>
      </c>
      <c r="D107" s="61" t="s">
        <v>236</v>
      </c>
      <c r="E107" s="64">
        <v>306</v>
      </c>
      <c r="F107" s="43">
        <v>187</v>
      </c>
      <c r="G107" s="43">
        <v>27</v>
      </c>
      <c r="H107" s="88">
        <f t="shared" si="12"/>
        <v>0.14438502673796791</v>
      </c>
      <c r="I107" s="43">
        <v>160</v>
      </c>
      <c r="J107" s="63">
        <f t="shared" si="13"/>
        <v>11.333333333333334</v>
      </c>
      <c r="K107" s="63">
        <f t="shared" si="14"/>
        <v>1.6363636363636365</v>
      </c>
      <c r="L107" s="16">
        <v>6964</v>
      </c>
      <c r="M107" s="55">
        <f t="shared" si="15"/>
        <v>4.3940264215967834E-2</v>
      </c>
    </row>
    <row r="108" spans="2:13" x14ac:dyDescent="0.3">
      <c r="B108" s="65" t="s">
        <v>74</v>
      </c>
      <c r="C108" s="82">
        <v>9</v>
      </c>
      <c r="D108" s="61" t="s">
        <v>235</v>
      </c>
      <c r="E108" s="64">
        <v>260</v>
      </c>
      <c r="F108" s="43">
        <v>9</v>
      </c>
      <c r="G108" s="43">
        <v>4</v>
      </c>
      <c r="H108" s="88">
        <f t="shared" si="12"/>
        <v>0.44444444444444442</v>
      </c>
      <c r="I108" s="43">
        <v>5</v>
      </c>
      <c r="J108" s="63">
        <f t="shared" si="13"/>
        <v>65</v>
      </c>
      <c r="K108" s="63">
        <f t="shared" si="14"/>
        <v>28.888888888888889</v>
      </c>
      <c r="L108" s="16">
        <v>5981</v>
      </c>
      <c r="M108" s="55">
        <f t="shared" si="15"/>
        <v>4.3470991472997829E-2</v>
      </c>
    </row>
    <row r="109" spans="2:13" x14ac:dyDescent="0.3">
      <c r="B109" s="65" t="s">
        <v>128</v>
      </c>
      <c r="C109" s="82">
        <v>13</v>
      </c>
      <c r="D109" s="61" t="s">
        <v>234</v>
      </c>
      <c r="E109" s="64">
        <v>227</v>
      </c>
      <c r="F109" s="43">
        <v>42</v>
      </c>
      <c r="G109" s="43">
        <v>10</v>
      </c>
      <c r="H109" s="88">
        <f t="shared" si="12"/>
        <v>0.23809523809523808</v>
      </c>
      <c r="I109" s="43">
        <v>32</v>
      </c>
      <c r="J109" s="63">
        <f t="shared" si="13"/>
        <v>22.7</v>
      </c>
      <c r="K109" s="63">
        <f t="shared" si="14"/>
        <v>5.4047619047619051</v>
      </c>
      <c r="L109" s="16">
        <v>5240</v>
      </c>
      <c r="M109" s="55">
        <f t="shared" si="15"/>
        <v>4.3320610687022899E-2</v>
      </c>
    </row>
    <row r="110" spans="2:13" x14ac:dyDescent="0.3">
      <c r="B110" s="65" t="s">
        <v>159</v>
      </c>
      <c r="C110" s="82">
        <v>4</v>
      </c>
      <c r="D110" s="61" t="s">
        <v>233</v>
      </c>
      <c r="E110" s="64">
        <v>265</v>
      </c>
      <c r="F110" s="43">
        <v>39</v>
      </c>
      <c r="G110" s="43">
        <v>8</v>
      </c>
      <c r="H110" s="88">
        <f t="shared" si="12"/>
        <v>0.20512820512820512</v>
      </c>
      <c r="I110" s="43">
        <v>31</v>
      </c>
      <c r="J110" s="63">
        <f t="shared" si="13"/>
        <v>33.125</v>
      </c>
      <c r="K110" s="63">
        <f t="shared" si="14"/>
        <v>6.7948717948717947</v>
      </c>
      <c r="L110" s="16">
        <v>6443</v>
      </c>
      <c r="M110" s="55">
        <f t="shared" si="15"/>
        <v>4.112990842775105E-2</v>
      </c>
    </row>
    <row r="111" spans="2:13" x14ac:dyDescent="0.3">
      <c r="B111" s="65" t="s">
        <v>110</v>
      </c>
      <c r="C111" s="82">
        <v>24</v>
      </c>
      <c r="D111" s="61" t="s">
        <v>232</v>
      </c>
      <c r="E111" s="64">
        <v>246</v>
      </c>
      <c r="F111" s="43">
        <v>355</v>
      </c>
      <c r="G111" s="43">
        <v>15</v>
      </c>
      <c r="H111" s="88">
        <f t="shared" si="12"/>
        <v>4.2253521126760563E-2</v>
      </c>
      <c r="I111" s="43">
        <v>340</v>
      </c>
      <c r="J111" s="63">
        <f t="shared" si="13"/>
        <v>16.399999999999999</v>
      </c>
      <c r="K111" s="63">
        <f t="shared" si="14"/>
        <v>0.6929577464788732</v>
      </c>
      <c r="L111" s="16">
        <v>6615</v>
      </c>
      <c r="M111" s="55">
        <f t="shared" si="15"/>
        <v>3.7188208616780044E-2</v>
      </c>
    </row>
    <row r="112" spans="2:13" x14ac:dyDescent="0.3">
      <c r="B112" s="65" t="s">
        <v>78</v>
      </c>
      <c r="C112" s="82">
        <v>12</v>
      </c>
      <c r="D112" s="61" t="s">
        <v>231</v>
      </c>
      <c r="E112" s="64">
        <v>197</v>
      </c>
      <c r="F112" s="43">
        <v>44</v>
      </c>
      <c r="G112" s="43">
        <v>13</v>
      </c>
      <c r="H112" s="88">
        <f t="shared" si="12"/>
        <v>0.29545454545454547</v>
      </c>
      <c r="I112" s="43">
        <v>31</v>
      </c>
      <c r="J112" s="63">
        <f t="shared" si="13"/>
        <v>15.153846153846153</v>
      </c>
      <c r="K112" s="63">
        <f t="shared" si="14"/>
        <v>4.4772727272727275</v>
      </c>
      <c r="L112" s="16">
        <v>5678</v>
      </c>
      <c r="M112" s="55">
        <f t="shared" si="15"/>
        <v>3.469531525184924E-2</v>
      </c>
    </row>
    <row r="113" spans="2:13" x14ac:dyDescent="0.3">
      <c r="B113" s="65" t="s">
        <v>128</v>
      </c>
      <c r="C113" s="82">
        <v>29</v>
      </c>
      <c r="D113" s="61" t="s">
        <v>230</v>
      </c>
      <c r="E113" s="64">
        <v>194</v>
      </c>
      <c r="F113" s="43">
        <v>39</v>
      </c>
      <c r="G113" s="43">
        <v>10</v>
      </c>
      <c r="H113" s="88">
        <f t="shared" si="12"/>
        <v>0.25641025641025639</v>
      </c>
      <c r="I113" s="43">
        <v>29</v>
      </c>
      <c r="J113" s="63">
        <f t="shared" si="13"/>
        <v>19.399999999999999</v>
      </c>
      <c r="K113" s="63">
        <f t="shared" si="14"/>
        <v>4.9743589743589745</v>
      </c>
      <c r="L113" s="16">
        <v>5819</v>
      </c>
      <c r="M113" s="55">
        <f t="shared" si="15"/>
        <v>3.3339061694449217E-2</v>
      </c>
    </row>
    <row r="114" spans="2:13" x14ac:dyDescent="0.3">
      <c r="B114" s="65" t="s">
        <v>229</v>
      </c>
      <c r="C114" s="82">
        <v>5</v>
      </c>
      <c r="D114" s="61" t="s">
        <v>228</v>
      </c>
      <c r="E114" s="64">
        <v>187</v>
      </c>
      <c r="F114" s="43">
        <v>31</v>
      </c>
      <c r="G114" s="43">
        <v>18</v>
      </c>
      <c r="H114" s="88">
        <f t="shared" si="12"/>
        <v>0.58064516129032262</v>
      </c>
      <c r="I114" s="43">
        <v>13</v>
      </c>
      <c r="J114" s="63">
        <f t="shared" si="13"/>
        <v>10.388888888888889</v>
      </c>
      <c r="K114" s="63">
        <f t="shared" si="14"/>
        <v>6.032258064516129</v>
      </c>
      <c r="L114" s="16">
        <v>5699</v>
      </c>
      <c r="M114" s="55">
        <f t="shared" si="15"/>
        <v>3.2812774170907173E-2</v>
      </c>
    </row>
    <row r="115" spans="2:13" x14ac:dyDescent="0.3">
      <c r="B115" s="65" t="s">
        <v>78</v>
      </c>
      <c r="C115" s="82">
        <v>9</v>
      </c>
      <c r="D115" s="61" t="s">
        <v>227</v>
      </c>
      <c r="E115" s="64">
        <v>197</v>
      </c>
      <c r="F115" s="43">
        <v>34</v>
      </c>
      <c r="G115" s="43">
        <v>15</v>
      </c>
      <c r="H115" s="88">
        <f t="shared" si="12"/>
        <v>0.44117647058823528</v>
      </c>
      <c r="I115" s="43">
        <v>19</v>
      </c>
      <c r="J115" s="63">
        <f t="shared" si="13"/>
        <v>13.133333333333333</v>
      </c>
      <c r="K115" s="63">
        <f t="shared" si="14"/>
        <v>5.7941176470588234</v>
      </c>
      <c r="L115" s="16">
        <v>6103</v>
      </c>
      <c r="M115" s="55">
        <f t="shared" si="15"/>
        <v>3.2279206947402918E-2</v>
      </c>
    </row>
    <row r="116" spans="2:13" x14ac:dyDescent="0.3">
      <c r="B116" s="65" t="s">
        <v>86</v>
      </c>
      <c r="C116" s="82">
        <v>2</v>
      </c>
      <c r="D116" s="61" t="s">
        <v>226</v>
      </c>
      <c r="E116" s="64">
        <v>193</v>
      </c>
      <c r="F116" s="43">
        <v>60</v>
      </c>
      <c r="G116" s="43">
        <v>10</v>
      </c>
      <c r="H116" s="88">
        <f t="shared" si="12"/>
        <v>0.16666666666666666</v>
      </c>
      <c r="I116" s="43">
        <v>50</v>
      </c>
      <c r="J116" s="63">
        <f t="shared" si="13"/>
        <v>19.3</v>
      </c>
      <c r="K116" s="63">
        <f t="shared" si="14"/>
        <v>3.2166666666666668</v>
      </c>
      <c r="L116" s="16">
        <v>6047</v>
      </c>
      <c r="M116" s="55">
        <f t="shared" si="15"/>
        <v>3.191665288572846E-2</v>
      </c>
    </row>
    <row r="117" spans="2:13" x14ac:dyDescent="0.3">
      <c r="B117" s="65" t="s">
        <v>74</v>
      </c>
      <c r="C117" s="82">
        <v>8</v>
      </c>
      <c r="D117" s="61" t="s">
        <v>225</v>
      </c>
      <c r="E117" s="64">
        <v>200</v>
      </c>
      <c r="F117" s="43">
        <v>25</v>
      </c>
      <c r="G117" s="43">
        <v>9</v>
      </c>
      <c r="H117" s="88">
        <f t="shared" si="12"/>
        <v>0.36</v>
      </c>
      <c r="I117" s="43">
        <v>16</v>
      </c>
      <c r="J117" s="63">
        <f t="shared" si="13"/>
        <v>22.222222222222221</v>
      </c>
      <c r="K117" s="63">
        <f t="shared" si="14"/>
        <v>8</v>
      </c>
      <c r="L117" s="16">
        <v>6461</v>
      </c>
      <c r="M117" s="55">
        <f t="shared" si="15"/>
        <v>3.0954960532425323E-2</v>
      </c>
    </row>
    <row r="118" spans="2:13" x14ac:dyDescent="0.3">
      <c r="B118" s="65" t="s">
        <v>128</v>
      </c>
      <c r="C118" s="82">
        <v>27</v>
      </c>
      <c r="D118" s="61" t="s">
        <v>224</v>
      </c>
      <c r="E118" s="64">
        <v>184</v>
      </c>
      <c r="F118" s="43">
        <v>24</v>
      </c>
      <c r="G118" s="43">
        <v>8</v>
      </c>
      <c r="H118" s="88">
        <f t="shared" si="12"/>
        <v>0.33333333333333331</v>
      </c>
      <c r="I118" s="43">
        <v>16</v>
      </c>
      <c r="J118" s="63">
        <f t="shared" si="13"/>
        <v>23</v>
      </c>
      <c r="K118" s="63">
        <f t="shared" si="14"/>
        <v>7.666666666666667</v>
      </c>
      <c r="L118" s="16">
        <v>6085</v>
      </c>
      <c r="M118" s="55">
        <f t="shared" si="15"/>
        <v>3.0238290879211174E-2</v>
      </c>
    </row>
    <row r="119" spans="2:13" x14ac:dyDescent="0.3">
      <c r="B119" s="65" t="s">
        <v>110</v>
      </c>
      <c r="C119" s="82">
        <v>4</v>
      </c>
      <c r="D119" s="61" t="s">
        <v>223</v>
      </c>
      <c r="E119" s="64">
        <v>165</v>
      </c>
      <c r="F119" s="43">
        <v>353</v>
      </c>
      <c r="G119" s="43">
        <v>20</v>
      </c>
      <c r="H119" s="88">
        <f t="shared" si="12"/>
        <v>5.6657223796033995E-2</v>
      </c>
      <c r="I119" s="43">
        <v>333</v>
      </c>
      <c r="J119" s="63">
        <f t="shared" si="13"/>
        <v>8.25</v>
      </c>
      <c r="K119" s="63">
        <f t="shared" si="14"/>
        <v>0.46742209631728043</v>
      </c>
      <c r="L119" s="16">
        <v>5478</v>
      </c>
      <c r="M119" s="55">
        <f t="shared" si="15"/>
        <v>3.0120481927710843E-2</v>
      </c>
    </row>
    <row r="120" spans="2:13" x14ac:dyDescent="0.3">
      <c r="B120" s="65" t="s">
        <v>105</v>
      </c>
      <c r="C120" s="82">
        <v>7</v>
      </c>
      <c r="D120" s="61" t="s">
        <v>222</v>
      </c>
      <c r="E120" s="64">
        <v>186</v>
      </c>
      <c r="F120" s="43">
        <v>52</v>
      </c>
      <c r="G120" s="43">
        <v>23</v>
      </c>
      <c r="H120" s="88">
        <f t="shared" si="12"/>
        <v>0.44230769230769229</v>
      </c>
      <c r="I120" s="43">
        <v>29</v>
      </c>
      <c r="J120" s="63">
        <f t="shared" si="13"/>
        <v>8.0869565217391308</v>
      </c>
      <c r="K120" s="63">
        <f t="shared" si="14"/>
        <v>3.5769230769230771</v>
      </c>
      <c r="L120" s="16">
        <v>6605</v>
      </c>
      <c r="M120" s="55">
        <f t="shared" si="15"/>
        <v>2.8160484481453446E-2</v>
      </c>
    </row>
    <row r="121" spans="2:13" x14ac:dyDescent="0.3">
      <c r="B121" s="65" t="s">
        <v>221</v>
      </c>
      <c r="C121" s="82">
        <v>6</v>
      </c>
      <c r="D121" s="61" t="s">
        <v>220</v>
      </c>
      <c r="E121" s="64">
        <v>185</v>
      </c>
      <c r="F121" s="43">
        <v>22</v>
      </c>
      <c r="G121" s="43">
        <v>5</v>
      </c>
      <c r="H121" s="88">
        <f t="shared" si="12"/>
        <v>0.22727272727272727</v>
      </c>
      <c r="I121" s="43">
        <v>17</v>
      </c>
      <c r="J121" s="63">
        <f t="shared" si="13"/>
        <v>37</v>
      </c>
      <c r="K121" s="63">
        <f t="shared" si="14"/>
        <v>8.4090909090909083</v>
      </c>
      <c r="L121" s="16">
        <v>6665</v>
      </c>
      <c r="M121" s="55">
        <f t="shared" si="15"/>
        <v>2.7756939234808702E-2</v>
      </c>
    </row>
    <row r="122" spans="2:13" x14ac:dyDescent="0.3">
      <c r="B122" s="65" t="s">
        <v>78</v>
      </c>
      <c r="C122" s="82">
        <v>8</v>
      </c>
      <c r="D122" s="61" t="s">
        <v>219</v>
      </c>
      <c r="E122" s="64">
        <v>160</v>
      </c>
      <c r="F122" s="43">
        <v>18</v>
      </c>
      <c r="G122" s="43">
        <v>9</v>
      </c>
      <c r="H122" s="88">
        <f t="shared" si="12"/>
        <v>0.5</v>
      </c>
      <c r="I122" s="43">
        <v>9</v>
      </c>
      <c r="J122" s="63">
        <f t="shared" si="13"/>
        <v>17.777777777777779</v>
      </c>
      <c r="K122" s="63">
        <f t="shared" si="14"/>
        <v>8.8888888888888893</v>
      </c>
      <c r="L122" s="16">
        <v>5815</v>
      </c>
      <c r="M122" s="55">
        <f t="shared" si="15"/>
        <v>2.7515047291487533E-2</v>
      </c>
    </row>
    <row r="123" spans="2:13" x14ac:dyDescent="0.3">
      <c r="B123" s="65" t="s">
        <v>110</v>
      </c>
      <c r="C123" s="82">
        <v>19</v>
      </c>
      <c r="D123" s="61" t="s">
        <v>218</v>
      </c>
      <c r="E123" s="64">
        <v>155</v>
      </c>
      <c r="F123" s="43">
        <v>328</v>
      </c>
      <c r="G123" s="43">
        <v>13</v>
      </c>
      <c r="H123" s="88">
        <f t="shared" si="12"/>
        <v>3.9634146341463415E-2</v>
      </c>
      <c r="I123" s="43">
        <v>315</v>
      </c>
      <c r="J123" s="63">
        <f t="shared" si="13"/>
        <v>11.923076923076923</v>
      </c>
      <c r="K123" s="63">
        <f t="shared" si="14"/>
        <v>0.47256097560975607</v>
      </c>
      <c r="L123" s="16">
        <v>5852</v>
      </c>
      <c r="M123" s="55">
        <f t="shared" si="15"/>
        <v>2.6486671223513329E-2</v>
      </c>
    </row>
    <row r="124" spans="2:13" x14ac:dyDescent="0.3">
      <c r="B124" s="65" t="s">
        <v>110</v>
      </c>
      <c r="C124" s="82">
        <v>14</v>
      </c>
      <c r="D124" s="61" t="s">
        <v>217</v>
      </c>
      <c r="E124" s="64">
        <v>139</v>
      </c>
      <c r="F124" s="43">
        <v>326</v>
      </c>
      <c r="G124" s="43">
        <v>12</v>
      </c>
      <c r="H124" s="88">
        <f t="shared" si="12"/>
        <v>3.6809815950920248E-2</v>
      </c>
      <c r="I124" s="43">
        <v>314</v>
      </c>
      <c r="J124" s="63">
        <f t="shared" si="13"/>
        <v>11.583333333333334</v>
      </c>
      <c r="K124" s="63">
        <f t="shared" si="14"/>
        <v>0.42638036809815949</v>
      </c>
      <c r="L124" s="16">
        <v>5260</v>
      </c>
      <c r="M124" s="55">
        <f t="shared" si="15"/>
        <v>2.6425855513307984E-2</v>
      </c>
    </row>
    <row r="125" spans="2:13" x14ac:dyDescent="0.3">
      <c r="B125" s="65" t="s">
        <v>74</v>
      </c>
      <c r="C125" s="82">
        <v>9</v>
      </c>
      <c r="D125" s="61" t="s">
        <v>216</v>
      </c>
      <c r="E125" s="64">
        <v>154</v>
      </c>
      <c r="F125" s="43">
        <v>17</v>
      </c>
      <c r="G125" s="43">
        <v>2</v>
      </c>
      <c r="H125" s="88">
        <f t="shared" si="12"/>
        <v>0.11764705882352941</v>
      </c>
      <c r="I125" s="43">
        <v>15</v>
      </c>
      <c r="J125" s="63">
        <f t="shared" si="13"/>
        <v>77</v>
      </c>
      <c r="K125" s="63">
        <f t="shared" si="14"/>
        <v>9.0588235294117645</v>
      </c>
      <c r="L125" s="16">
        <v>5981</v>
      </c>
      <c r="M125" s="55">
        <f t="shared" si="15"/>
        <v>2.5748202641698713E-2</v>
      </c>
    </row>
    <row r="126" spans="2:13" x14ac:dyDescent="0.3">
      <c r="B126" s="65" t="s">
        <v>74</v>
      </c>
      <c r="C126" s="82">
        <v>8</v>
      </c>
      <c r="D126" s="61" t="s">
        <v>215</v>
      </c>
      <c r="E126" s="64">
        <v>163</v>
      </c>
      <c r="F126" s="43">
        <v>35</v>
      </c>
      <c r="G126" s="43">
        <v>9</v>
      </c>
      <c r="H126" s="88">
        <f t="shared" si="12"/>
        <v>0.25714285714285712</v>
      </c>
      <c r="I126" s="43">
        <v>26</v>
      </c>
      <c r="J126" s="63">
        <f t="shared" si="13"/>
        <v>18.111111111111111</v>
      </c>
      <c r="K126" s="63">
        <f t="shared" si="14"/>
        <v>4.6571428571428575</v>
      </c>
      <c r="L126" s="16">
        <v>6461</v>
      </c>
      <c r="M126" s="55">
        <f t="shared" si="15"/>
        <v>2.5228292833926635E-2</v>
      </c>
    </row>
    <row r="127" spans="2:13" x14ac:dyDescent="0.3">
      <c r="B127" s="65" t="s">
        <v>110</v>
      </c>
      <c r="C127" s="82">
        <v>17</v>
      </c>
      <c r="D127" s="61" t="s">
        <v>214</v>
      </c>
      <c r="E127" s="64">
        <v>156</v>
      </c>
      <c r="F127" s="43">
        <v>350</v>
      </c>
      <c r="G127" s="43">
        <v>17</v>
      </c>
      <c r="H127" s="88">
        <f t="shared" si="12"/>
        <v>4.8571428571428571E-2</v>
      </c>
      <c r="I127" s="43">
        <v>333</v>
      </c>
      <c r="J127" s="63">
        <f t="shared" si="13"/>
        <v>9.1764705882352935</v>
      </c>
      <c r="K127" s="63">
        <f t="shared" si="14"/>
        <v>0.44571428571428573</v>
      </c>
      <c r="L127" s="16">
        <v>6234</v>
      </c>
      <c r="M127" s="55">
        <f t="shared" si="15"/>
        <v>2.5024061597690085E-2</v>
      </c>
    </row>
    <row r="128" spans="2:13" x14ac:dyDescent="0.3">
      <c r="B128" s="65" t="s">
        <v>99</v>
      </c>
      <c r="C128" s="82">
        <v>4</v>
      </c>
      <c r="D128" s="61" t="s">
        <v>213</v>
      </c>
      <c r="E128" s="64">
        <v>143</v>
      </c>
      <c r="F128" s="43">
        <v>16</v>
      </c>
      <c r="G128" s="43">
        <v>8</v>
      </c>
      <c r="H128" s="88">
        <f t="shared" si="12"/>
        <v>0.5</v>
      </c>
      <c r="I128" s="43">
        <v>8</v>
      </c>
      <c r="J128" s="63">
        <f t="shared" si="13"/>
        <v>17.875</v>
      </c>
      <c r="K128" s="63">
        <f t="shared" si="14"/>
        <v>8.9375</v>
      </c>
      <c r="L128" s="16">
        <v>5715</v>
      </c>
      <c r="M128" s="55">
        <f t="shared" si="15"/>
        <v>2.5021872265966753E-2</v>
      </c>
    </row>
    <row r="129" spans="2:13" x14ac:dyDescent="0.3">
      <c r="B129" s="65" t="s">
        <v>110</v>
      </c>
      <c r="C129" s="82">
        <v>12</v>
      </c>
      <c r="D129" s="61" t="s">
        <v>212</v>
      </c>
      <c r="E129" s="64">
        <v>139</v>
      </c>
      <c r="F129" s="43">
        <v>353</v>
      </c>
      <c r="G129" s="43">
        <v>26</v>
      </c>
      <c r="H129" s="88">
        <f t="shared" si="12"/>
        <v>7.3654390934844188E-2</v>
      </c>
      <c r="I129" s="43">
        <v>327</v>
      </c>
      <c r="J129" s="63">
        <f t="shared" si="13"/>
        <v>5.3461538461538458</v>
      </c>
      <c r="K129" s="63">
        <f t="shared" si="14"/>
        <v>0.39376770538243627</v>
      </c>
      <c r="L129" s="16">
        <v>5838</v>
      </c>
      <c r="M129" s="55">
        <f t="shared" si="15"/>
        <v>2.3809523809523808E-2</v>
      </c>
    </row>
    <row r="130" spans="2:13" x14ac:dyDescent="0.3">
      <c r="B130" s="65" t="s">
        <v>140</v>
      </c>
      <c r="C130" s="82">
        <v>11</v>
      </c>
      <c r="D130" s="61" t="s">
        <v>211</v>
      </c>
      <c r="E130" s="64">
        <v>142</v>
      </c>
      <c r="F130" s="43">
        <v>43</v>
      </c>
      <c r="G130" s="43">
        <v>9</v>
      </c>
      <c r="H130" s="88">
        <f t="shared" si="12"/>
        <v>0.20930232558139536</v>
      </c>
      <c r="I130" s="43">
        <v>34</v>
      </c>
      <c r="J130" s="63">
        <f t="shared" si="13"/>
        <v>15.777777777777779</v>
      </c>
      <c r="K130" s="63">
        <f t="shared" si="14"/>
        <v>3.3023255813953489</v>
      </c>
      <c r="L130" s="16">
        <v>5976</v>
      </c>
      <c r="M130" s="55">
        <f t="shared" si="15"/>
        <v>2.3761713520749666E-2</v>
      </c>
    </row>
    <row r="131" spans="2:13" x14ac:dyDescent="0.3">
      <c r="B131" s="65" t="s">
        <v>74</v>
      </c>
      <c r="C131" s="82">
        <v>10</v>
      </c>
      <c r="D131" s="61" t="s">
        <v>210</v>
      </c>
      <c r="E131" s="64">
        <v>131</v>
      </c>
      <c r="F131" s="43">
        <v>31</v>
      </c>
      <c r="G131" s="43">
        <v>13</v>
      </c>
      <c r="H131" s="88">
        <f t="shared" si="12"/>
        <v>0.41935483870967744</v>
      </c>
      <c r="I131" s="43">
        <v>18</v>
      </c>
      <c r="J131" s="63">
        <f t="shared" si="13"/>
        <v>10.076923076923077</v>
      </c>
      <c r="K131" s="63">
        <f t="shared" si="14"/>
        <v>4.225806451612903</v>
      </c>
      <c r="L131" s="16">
        <v>5749</v>
      </c>
      <c r="M131" s="55">
        <f t="shared" si="15"/>
        <v>2.2786571577665681E-2</v>
      </c>
    </row>
    <row r="132" spans="2:13" x14ac:dyDescent="0.3">
      <c r="B132" s="65" t="s">
        <v>82</v>
      </c>
      <c r="C132" s="82">
        <v>10</v>
      </c>
      <c r="D132" s="61" t="s">
        <v>209</v>
      </c>
      <c r="E132" s="64">
        <v>134</v>
      </c>
      <c r="F132" s="43">
        <v>37</v>
      </c>
      <c r="G132" s="43">
        <v>15</v>
      </c>
      <c r="H132" s="88">
        <f t="shared" si="12"/>
        <v>0.40540540540540543</v>
      </c>
      <c r="I132" s="43">
        <v>22</v>
      </c>
      <c r="J132" s="63">
        <f t="shared" si="13"/>
        <v>8.9333333333333336</v>
      </c>
      <c r="K132" s="63">
        <f t="shared" si="14"/>
        <v>3.6216216216216215</v>
      </c>
      <c r="L132" s="16">
        <v>6480</v>
      </c>
      <c r="M132" s="55">
        <f t="shared" si="15"/>
        <v>2.0679012345679013E-2</v>
      </c>
    </row>
    <row r="133" spans="2:13" x14ac:dyDescent="0.3">
      <c r="B133" s="65" t="s">
        <v>78</v>
      </c>
      <c r="C133" s="82">
        <v>7</v>
      </c>
      <c r="D133" s="61" t="s">
        <v>208</v>
      </c>
      <c r="E133" s="64">
        <v>110</v>
      </c>
      <c r="F133" s="43">
        <v>6</v>
      </c>
      <c r="G133" s="43">
        <v>2</v>
      </c>
      <c r="H133" s="88">
        <f t="shared" ref="H133:H161" si="16">(G133/F133)</f>
        <v>0.33333333333333331</v>
      </c>
      <c r="I133" s="43">
        <v>4</v>
      </c>
      <c r="J133" s="63">
        <f t="shared" ref="J133:J161" si="17">E133/G133</f>
        <v>55</v>
      </c>
      <c r="K133" s="63">
        <f t="shared" ref="K133:K161" si="18">E133/F133</f>
        <v>18.333333333333332</v>
      </c>
      <c r="L133" s="16">
        <v>5382</v>
      </c>
      <c r="M133" s="55">
        <f t="shared" ref="M133:M161" si="19">E133/L133</f>
        <v>2.0438498699368264E-2</v>
      </c>
    </row>
    <row r="134" spans="2:13" x14ac:dyDescent="0.3">
      <c r="B134" s="65" t="s">
        <v>110</v>
      </c>
      <c r="C134" s="82">
        <v>20</v>
      </c>
      <c r="D134" s="61" t="s">
        <v>207</v>
      </c>
      <c r="E134" s="64">
        <v>114</v>
      </c>
      <c r="F134" s="43">
        <v>350</v>
      </c>
      <c r="G134" s="43">
        <v>18</v>
      </c>
      <c r="H134" s="88">
        <f t="shared" si="16"/>
        <v>5.1428571428571428E-2</v>
      </c>
      <c r="I134" s="43">
        <v>332</v>
      </c>
      <c r="J134" s="63">
        <f t="shared" si="17"/>
        <v>6.333333333333333</v>
      </c>
      <c r="K134" s="63">
        <f t="shared" si="18"/>
        <v>0.32571428571428573</v>
      </c>
      <c r="L134" s="16">
        <v>5594</v>
      </c>
      <c r="M134" s="55">
        <f t="shared" si="19"/>
        <v>2.0378977475867002E-2</v>
      </c>
    </row>
    <row r="135" spans="2:13" x14ac:dyDescent="0.3">
      <c r="B135" s="65" t="s">
        <v>110</v>
      </c>
      <c r="C135" s="82">
        <v>18</v>
      </c>
      <c r="D135" s="61" t="s">
        <v>206</v>
      </c>
      <c r="E135" s="64">
        <v>126</v>
      </c>
      <c r="F135" s="43">
        <v>13</v>
      </c>
      <c r="G135" s="43">
        <v>5</v>
      </c>
      <c r="H135" s="88">
        <f t="shared" si="16"/>
        <v>0.38461538461538464</v>
      </c>
      <c r="I135" s="43">
        <v>8</v>
      </c>
      <c r="J135" s="63">
        <f t="shared" si="17"/>
        <v>25.2</v>
      </c>
      <c r="K135" s="63">
        <f t="shared" si="18"/>
        <v>9.6923076923076916</v>
      </c>
      <c r="L135" s="16">
        <v>6297</v>
      </c>
      <c r="M135" s="55">
        <f t="shared" si="19"/>
        <v>2.0009528346831826E-2</v>
      </c>
    </row>
    <row r="136" spans="2:13" x14ac:dyDescent="0.3">
      <c r="B136" s="65" t="s">
        <v>82</v>
      </c>
      <c r="C136" s="82">
        <v>1</v>
      </c>
      <c r="D136" s="61" t="s">
        <v>205</v>
      </c>
      <c r="E136" s="64">
        <v>118</v>
      </c>
      <c r="F136" s="43">
        <v>45</v>
      </c>
      <c r="G136" s="43">
        <v>16</v>
      </c>
      <c r="H136" s="88">
        <f t="shared" si="16"/>
        <v>0.35555555555555557</v>
      </c>
      <c r="I136" s="43">
        <v>29</v>
      </c>
      <c r="J136" s="63">
        <f t="shared" si="17"/>
        <v>7.375</v>
      </c>
      <c r="K136" s="63">
        <f t="shared" si="18"/>
        <v>2.6222222222222222</v>
      </c>
      <c r="L136" s="16">
        <v>6158</v>
      </c>
      <c r="M136" s="55">
        <f t="shared" si="19"/>
        <v>1.9162065605716143E-2</v>
      </c>
    </row>
    <row r="137" spans="2:13" x14ac:dyDescent="0.3">
      <c r="B137" s="65" t="s">
        <v>110</v>
      </c>
      <c r="C137" s="82">
        <v>21</v>
      </c>
      <c r="D137" s="61" t="s">
        <v>204</v>
      </c>
      <c r="E137" s="64">
        <v>117</v>
      </c>
      <c r="F137" s="43">
        <v>350</v>
      </c>
      <c r="G137" s="43">
        <v>17</v>
      </c>
      <c r="H137" s="88">
        <f t="shared" si="16"/>
        <v>4.8571428571428571E-2</v>
      </c>
      <c r="I137" s="43">
        <v>333</v>
      </c>
      <c r="J137" s="63">
        <f t="shared" si="17"/>
        <v>6.882352941176471</v>
      </c>
      <c r="K137" s="63">
        <f t="shared" si="18"/>
        <v>0.3342857142857143</v>
      </c>
      <c r="L137" s="16">
        <v>6146</v>
      </c>
      <c r="M137" s="55">
        <f t="shared" si="19"/>
        <v>1.9036771884152294E-2</v>
      </c>
    </row>
    <row r="138" spans="2:13" x14ac:dyDescent="0.3">
      <c r="B138" s="65" t="s">
        <v>99</v>
      </c>
      <c r="C138" s="82">
        <v>1</v>
      </c>
      <c r="D138" s="61" t="s">
        <v>203</v>
      </c>
      <c r="E138" s="64">
        <v>108</v>
      </c>
      <c r="F138" s="43">
        <v>32</v>
      </c>
      <c r="G138" s="43">
        <v>5</v>
      </c>
      <c r="H138" s="88">
        <f t="shared" si="16"/>
        <v>0.15625</v>
      </c>
      <c r="I138" s="43">
        <v>27</v>
      </c>
      <c r="J138" s="63">
        <f t="shared" si="17"/>
        <v>21.6</v>
      </c>
      <c r="K138" s="63">
        <f t="shared" si="18"/>
        <v>3.375</v>
      </c>
      <c r="L138" s="16">
        <v>5993</v>
      </c>
      <c r="M138" s="55">
        <f t="shared" si="19"/>
        <v>1.802102452861672E-2</v>
      </c>
    </row>
    <row r="139" spans="2:13" x14ac:dyDescent="0.3">
      <c r="B139" s="65" t="s">
        <v>110</v>
      </c>
      <c r="C139" s="82">
        <v>16</v>
      </c>
      <c r="D139" s="61" t="s">
        <v>202</v>
      </c>
      <c r="E139" s="64">
        <v>114</v>
      </c>
      <c r="F139" s="43">
        <v>350</v>
      </c>
      <c r="G139" s="43">
        <v>17</v>
      </c>
      <c r="H139" s="88">
        <f t="shared" si="16"/>
        <v>4.8571428571428571E-2</v>
      </c>
      <c r="I139" s="43">
        <v>333</v>
      </c>
      <c r="J139" s="63">
        <f t="shared" si="17"/>
        <v>6.7058823529411766</v>
      </c>
      <c r="K139" s="63">
        <f t="shared" si="18"/>
        <v>0.32571428571428573</v>
      </c>
      <c r="L139" s="16">
        <v>6391</v>
      </c>
      <c r="M139" s="55">
        <f t="shared" si="19"/>
        <v>1.7837584102644344E-2</v>
      </c>
    </row>
    <row r="140" spans="2:13" x14ac:dyDescent="0.3">
      <c r="B140" s="65" t="s">
        <v>82</v>
      </c>
      <c r="C140" s="82">
        <v>8</v>
      </c>
      <c r="D140" s="61" t="s">
        <v>201</v>
      </c>
      <c r="E140" s="64">
        <v>100</v>
      </c>
      <c r="F140" s="43">
        <v>29</v>
      </c>
      <c r="G140" s="43">
        <v>14</v>
      </c>
      <c r="H140" s="88">
        <f t="shared" si="16"/>
        <v>0.48275862068965519</v>
      </c>
      <c r="I140" s="43">
        <v>15</v>
      </c>
      <c r="J140" s="63">
        <f t="shared" si="17"/>
        <v>7.1428571428571432</v>
      </c>
      <c r="K140" s="63">
        <f t="shared" si="18"/>
        <v>3.4482758620689653</v>
      </c>
      <c r="L140" s="16">
        <v>5817</v>
      </c>
      <c r="M140" s="55">
        <f t="shared" si="19"/>
        <v>1.7190991920233798E-2</v>
      </c>
    </row>
    <row r="141" spans="2:13" x14ac:dyDescent="0.3">
      <c r="B141" s="65" t="s">
        <v>97</v>
      </c>
      <c r="C141" s="82">
        <v>9</v>
      </c>
      <c r="D141" s="61" t="s">
        <v>200</v>
      </c>
      <c r="E141" s="64">
        <v>70</v>
      </c>
      <c r="F141" s="43">
        <v>22</v>
      </c>
      <c r="G141" s="43">
        <v>5</v>
      </c>
      <c r="H141" s="88">
        <f t="shared" si="16"/>
        <v>0.22727272727272727</v>
      </c>
      <c r="I141" s="43">
        <v>17</v>
      </c>
      <c r="J141" s="63">
        <f t="shared" si="17"/>
        <v>14</v>
      </c>
      <c r="K141" s="63">
        <f t="shared" si="18"/>
        <v>3.1818181818181817</v>
      </c>
      <c r="L141" s="16">
        <v>4659</v>
      </c>
      <c r="M141" s="55">
        <f t="shared" si="19"/>
        <v>1.502468340845675E-2</v>
      </c>
    </row>
    <row r="142" spans="2:13" x14ac:dyDescent="0.3">
      <c r="B142" s="65" t="s">
        <v>74</v>
      </c>
      <c r="C142" s="82">
        <v>9</v>
      </c>
      <c r="D142" s="61" t="s">
        <v>199</v>
      </c>
      <c r="E142" s="64">
        <v>89</v>
      </c>
      <c r="F142" s="43">
        <v>14</v>
      </c>
      <c r="G142" s="43">
        <v>5</v>
      </c>
      <c r="H142" s="88">
        <f t="shared" si="16"/>
        <v>0.35714285714285715</v>
      </c>
      <c r="I142" s="43">
        <v>9</v>
      </c>
      <c r="J142" s="63">
        <f t="shared" si="17"/>
        <v>17.8</v>
      </c>
      <c r="K142" s="63">
        <f t="shared" si="18"/>
        <v>6.3571428571428568</v>
      </c>
      <c r="L142" s="16">
        <v>5981</v>
      </c>
      <c r="M142" s="55">
        <f t="shared" si="19"/>
        <v>1.4880454773449256E-2</v>
      </c>
    </row>
    <row r="143" spans="2:13" x14ac:dyDescent="0.3">
      <c r="B143" s="65" t="s">
        <v>110</v>
      </c>
      <c r="C143" s="82">
        <v>15</v>
      </c>
      <c r="D143" s="61" t="s">
        <v>198</v>
      </c>
      <c r="E143" s="64">
        <v>106</v>
      </c>
      <c r="F143" s="43">
        <v>52</v>
      </c>
      <c r="G143" s="43">
        <v>15</v>
      </c>
      <c r="H143" s="88">
        <f t="shared" si="16"/>
        <v>0.28846153846153844</v>
      </c>
      <c r="I143" s="43">
        <v>37</v>
      </c>
      <c r="J143" s="63">
        <f t="shared" si="17"/>
        <v>7.0666666666666664</v>
      </c>
      <c r="K143" s="63">
        <f t="shared" si="18"/>
        <v>2.0384615384615383</v>
      </c>
      <c r="L143" s="16">
        <v>7154</v>
      </c>
      <c r="M143" s="55">
        <f t="shared" si="19"/>
        <v>1.4816885658372938E-2</v>
      </c>
    </row>
    <row r="144" spans="2:13" x14ac:dyDescent="0.3">
      <c r="B144" s="65" t="s">
        <v>110</v>
      </c>
      <c r="C144" s="82">
        <v>10</v>
      </c>
      <c r="D144" s="61" t="s">
        <v>197</v>
      </c>
      <c r="E144" s="64">
        <v>91</v>
      </c>
      <c r="F144" s="43">
        <v>40</v>
      </c>
      <c r="G144" s="43">
        <v>13</v>
      </c>
      <c r="H144" s="88">
        <f t="shared" si="16"/>
        <v>0.32500000000000001</v>
      </c>
      <c r="I144" s="43">
        <v>27</v>
      </c>
      <c r="J144" s="63">
        <f t="shared" si="17"/>
        <v>7</v>
      </c>
      <c r="K144" s="63">
        <f t="shared" si="18"/>
        <v>2.2749999999999999</v>
      </c>
      <c r="L144" s="16">
        <v>6257</v>
      </c>
      <c r="M144" s="55">
        <f t="shared" si="19"/>
        <v>1.4543711043631133E-2</v>
      </c>
    </row>
    <row r="145" spans="2:13" x14ac:dyDescent="0.3">
      <c r="B145" s="65" t="s">
        <v>82</v>
      </c>
      <c r="C145" s="82">
        <v>6</v>
      </c>
      <c r="D145" s="61" t="s">
        <v>196</v>
      </c>
      <c r="E145" s="64">
        <v>97</v>
      </c>
      <c r="F145" s="43">
        <v>33</v>
      </c>
      <c r="G145" s="43">
        <v>3</v>
      </c>
      <c r="H145" s="88">
        <f t="shared" si="16"/>
        <v>9.0909090909090912E-2</v>
      </c>
      <c r="I145" s="43">
        <v>30</v>
      </c>
      <c r="J145" s="63">
        <f t="shared" si="17"/>
        <v>32.333333333333336</v>
      </c>
      <c r="K145" s="63">
        <f t="shared" si="18"/>
        <v>2.9393939393939394</v>
      </c>
      <c r="L145" s="16">
        <v>6964</v>
      </c>
      <c r="M145" s="55">
        <f t="shared" si="19"/>
        <v>1.3928776565192418E-2</v>
      </c>
    </row>
    <row r="146" spans="2:13" x14ac:dyDescent="0.3">
      <c r="B146" s="65" t="s">
        <v>74</v>
      </c>
      <c r="C146" s="82">
        <v>14</v>
      </c>
      <c r="D146" s="61" t="s">
        <v>195</v>
      </c>
      <c r="E146" s="64">
        <v>81</v>
      </c>
      <c r="F146" s="43">
        <v>18</v>
      </c>
      <c r="G146" s="43">
        <v>1</v>
      </c>
      <c r="H146" s="88">
        <f t="shared" si="16"/>
        <v>5.5555555555555552E-2</v>
      </c>
      <c r="I146" s="43">
        <v>17</v>
      </c>
      <c r="J146" s="63">
        <f t="shared" si="17"/>
        <v>81</v>
      </c>
      <c r="K146" s="63">
        <f t="shared" si="18"/>
        <v>4.5</v>
      </c>
      <c r="L146" s="16">
        <v>6206</v>
      </c>
      <c r="M146" s="55">
        <f t="shared" si="19"/>
        <v>1.3051885272317112E-2</v>
      </c>
    </row>
    <row r="147" spans="2:13" x14ac:dyDescent="0.3">
      <c r="B147" s="65" t="s">
        <v>110</v>
      </c>
      <c r="C147" s="82">
        <v>3</v>
      </c>
      <c r="D147" s="61" t="s">
        <v>194</v>
      </c>
      <c r="E147" s="64">
        <v>92</v>
      </c>
      <c r="F147" s="43">
        <v>20</v>
      </c>
      <c r="G147" s="43">
        <v>5</v>
      </c>
      <c r="H147" s="88">
        <f t="shared" si="16"/>
        <v>0.25</v>
      </c>
      <c r="I147" s="43">
        <v>15</v>
      </c>
      <c r="J147" s="63">
        <f t="shared" si="17"/>
        <v>18.399999999999999</v>
      </c>
      <c r="K147" s="63">
        <f t="shared" si="18"/>
        <v>4.5999999999999996</v>
      </c>
      <c r="L147" s="16">
        <v>7394</v>
      </c>
      <c r="M147" s="55">
        <f t="shared" si="19"/>
        <v>1.2442520962942927E-2</v>
      </c>
    </row>
    <row r="148" spans="2:13" x14ac:dyDescent="0.3">
      <c r="B148" s="65" t="s">
        <v>74</v>
      </c>
      <c r="C148" s="82">
        <v>13</v>
      </c>
      <c r="D148" s="61" t="s">
        <v>193</v>
      </c>
      <c r="E148" s="64">
        <v>68</v>
      </c>
      <c r="F148" s="43">
        <v>9</v>
      </c>
      <c r="G148" s="43">
        <v>6</v>
      </c>
      <c r="H148" s="88">
        <f t="shared" si="16"/>
        <v>0.66666666666666663</v>
      </c>
      <c r="I148" s="43">
        <v>3</v>
      </c>
      <c r="J148" s="63">
        <f t="shared" si="17"/>
        <v>11.333333333333334</v>
      </c>
      <c r="K148" s="63">
        <f t="shared" si="18"/>
        <v>7.5555555555555554</v>
      </c>
      <c r="L148" s="16">
        <v>5565</v>
      </c>
      <c r="M148" s="55">
        <f t="shared" si="19"/>
        <v>1.2219227313566935E-2</v>
      </c>
    </row>
    <row r="149" spans="2:13" x14ac:dyDescent="0.3">
      <c r="B149" s="65" t="s">
        <v>110</v>
      </c>
      <c r="C149" s="82">
        <v>12</v>
      </c>
      <c r="D149" s="61" t="s">
        <v>192</v>
      </c>
      <c r="E149" s="64">
        <v>70</v>
      </c>
      <c r="F149" s="43">
        <v>18</v>
      </c>
      <c r="G149" s="43">
        <v>3</v>
      </c>
      <c r="H149" s="88">
        <f t="shared" si="16"/>
        <v>0.16666666666666666</v>
      </c>
      <c r="I149" s="43">
        <v>15</v>
      </c>
      <c r="J149" s="63">
        <f t="shared" si="17"/>
        <v>23.333333333333332</v>
      </c>
      <c r="K149" s="63">
        <f t="shared" si="18"/>
        <v>3.8888888888888888</v>
      </c>
      <c r="L149" s="16">
        <v>5838</v>
      </c>
      <c r="M149" s="55">
        <f t="shared" si="19"/>
        <v>1.1990407673860911E-2</v>
      </c>
    </row>
    <row r="150" spans="2:13" x14ac:dyDescent="0.3">
      <c r="B150" s="65" t="s">
        <v>110</v>
      </c>
      <c r="C150" s="82">
        <v>6</v>
      </c>
      <c r="D150" s="61" t="s">
        <v>191</v>
      </c>
      <c r="E150" s="64">
        <v>71</v>
      </c>
      <c r="F150" s="43">
        <v>351</v>
      </c>
      <c r="G150" s="43">
        <v>14</v>
      </c>
      <c r="H150" s="88">
        <f t="shared" si="16"/>
        <v>3.9886039886039885E-2</v>
      </c>
      <c r="I150" s="43">
        <v>337</v>
      </c>
      <c r="J150" s="63">
        <f t="shared" si="17"/>
        <v>5.0714285714285712</v>
      </c>
      <c r="K150" s="63">
        <f t="shared" si="18"/>
        <v>0.20227920227920229</v>
      </c>
      <c r="L150" s="16">
        <v>6153</v>
      </c>
      <c r="M150" s="55">
        <f t="shared" si="19"/>
        <v>1.1539086624410857E-2</v>
      </c>
    </row>
    <row r="151" spans="2:13" x14ac:dyDescent="0.3">
      <c r="B151" s="65" t="s">
        <v>84</v>
      </c>
      <c r="C151" s="82">
        <v>3</v>
      </c>
      <c r="D151" s="61" t="s">
        <v>190</v>
      </c>
      <c r="E151" s="64">
        <v>70</v>
      </c>
      <c r="F151" s="43">
        <v>27</v>
      </c>
      <c r="G151" s="43">
        <v>6</v>
      </c>
      <c r="H151" s="88">
        <f t="shared" si="16"/>
        <v>0.22222222222222221</v>
      </c>
      <c r="I151" s="43">
        <v>21</v>
      </c>
      <c r="J151" s="63">
        <f t="shared" si="17"/>
        <v>11.666666666666666</v>
      </c>
      <c r="K151" s="63">
        <f t="shared" si="18"/>
        <v>2.5925925925925926</v>
      </c>
      <c r="L151" s="16">
        <v>6431</v>
      </c>
      <c r="M151" s="55">
        <f t="shared" si="19"/>
        <v>1.0884776862074327E-2</v>
      </c>
    </row>
    <row r="152" spans="2:13" x14ac:dyDescent="0.3">
      <c r="B152" s="65" t="s">
        <v>74</v>
      </c>
      <c r="C152" s="82">
        <v>41</v>
      </c>
      <c r="D152" s="61" t="s">
        <v>189</v>
      </c>
      <c r="E152" s="64">
        <v>59</v>
      </c>
      <c r="F152" s="43">
        <v>5</v>
      </c>
      <c r="G152" s="43">
        <v>3</v>
      </c>
      <c r="H152" s="88">
        <f t="shared" si="16"/>
        <v>0.6</v>
      </c>
      <c r="I152" s="43">
        <v>2</v>
      </c>
      <c r="J152" s="63">
        <f t="shared" si="17"/>
        <v>19.666666666666668</v>
      </c>
      <c r="K152" s="63">
        <f t="shared" si="18"/>
        <v>11.8</v>
      </c>
      <c r="L152" s="16">
        <v>6206</v>
      </c>
      <c r="M152" s="55">
        <f t="shared" si="19"/>
        <v>9.5069287786013531E-3</v>
      </c>
    </row>
    <row r="153" spans="2:13" x14ac:dyDescent="0.3">
      <c r="B153" s="65" t="s">
        <v>74</v>
      </c>
      <c r="C153" s="82">
        <v>10</v>
      </c>
      <c r="D153" s="61" t="s">
        <v>188</v>
      </c>
      <c r="E153" s="64">
        <v>46</v>
      </c>
      <c r="F153" s="43">
        <v>16</v>
      </c>
      <c r="G153" s="43">
        <v>2</v>
      </c>
      <c r="H153" s="88">
        <f t="shared" si="16"/>
        <v>0.125</v>
      </c>
      <c r="I153" s="43">
        <v>14</v>
      </c>
      <c r="J153" s="63">
        <f t="shared" si="17"/>
        <v>23</v>
      </c>
      <c r="K153" s="63">
        <f t="shared" si="18"/>
        <v>2.875</v>
      </c>
      <c r="L153" s="16">
        <v>5749</v>
      </c>
      <c r="M153" s="55">
        <f t="shared" si="19"/>
        <v>8.0013915463558877E-3</v>
      </c>
    </row>
    <row r="154" spans="2:13" x14ac:dyDescent="0.3">
      <c r="B154" s="65" t="s">
        <v>128</v>
      </c>
      <c r="C154" s="82">
        <v>11</v>
      </c>
      <c r="D154" s="61" t="s">
        <v>187</v>
      </c>
      <c r="E154" s="64">
        <v>43</v>
      </c>
      <c r="F154" s="43">
        <v>8</v>
      </c>
      <c r="G154" s="43">
        <v>2</v>
      </c>
      <c r="H154" s="88">
        <f t="shared" si="16"/>
        <v>0.25</v>
      </c>
      <c r="I154" s="43">
        <v>6</v>
      </c>
      <c r="J154" s="63">
        <f t="shared" si="17"/>
        <v>21.5</v>
      </c>
      <c r="K154" s="63">
        <f t="shared" si="18"/>
        <v>5.375</v>
      </c>
      <c r="L154" s="16">
        <v>5448</v>
      </c>
      <c r="M154" s="55">
        <f t="shared" si="19"/>
        <v>7.8928046989721005E-3</v>
      </c>
    </row>
    <row r="155" spans="2:13" x14ac:dyDescent="0.3">
      <c r="B155" s="65" t="s">
        <v>101</v>
      </c>
      <c r="C155" s="82">
        <v>5</v>
      </c>
      <c r="D155" s="61" t="s">
        <v>186</v>
      </c>
      <c r="E155" s="64">
        <v>48</v>
      </c>
      <c r="F155" s="43">
        <v>6</v>
      </c>
      <c r="G155" s="43">
        <v>1</v>
      </c>
      <c r="H155" s="88">
        <f t="shared" si="16"/>
        <v>0.16666666666666666</v>
      </c>
      <c r="I155" s="43">
        <v>5</v>
      </c>
      <c r="J155" s="63">
        <f t="shared" si="17"/>
        <v>48</v>
      </c>
      <c r="K155" s="63">
        <f t="shared" si="18"/>
        <v>8</v>
      </c>
      <c r="L155" s="16">
        <v>6098</v>
      </c>
      <c r="M155" s="55">
        <f t="shared" si="19"/>
        <v>7.8714332568055097E-3</v>
      </c>
    </row>
    <row r="156" spans="2:13" x14ac:dyDescent="0.3">
      <c r="B156" s="65" t="s">
        <v>114</v>
      </c>
      <c r="C156" s="82">
        <v>8</v>
      </c>
      <c r="D156" s="61" t="s">
        <v>185</v>
      </c>
      <c r="E156" s="64">
        <v>43</v>
      </c>
      <c r="F156" s="43">
        <v>33</v>
      </c>
      <c r="G156" s="43">
        <v>5</v>
      </c>
      <c r="H156" s="88">
        <f t="shared" si="16"/>
        <v>0.15151515151515152</v>
      </c>
      <c r="I156" s="43">
        <v>28</v>
      </c>
      <c r="J156" s="63">
        <f t="shared" si="17"/>
        <v>8.6</v>
      </c>
      <c r="K156" s="63">
        <f t="shared" si="18"/>
        <v>1.303030303030303</v>
      </c>
      <c r="L156" s="16">
        <v>5821</v>
      </c>
      <c r="M156" s="55">
        <f t="shared" si="19"/>
        <v>7.3870468991582205E-3</v>
      </c>
    </row>
    <row r="157" spans="2:13" x14ac:dyDescent="0.3">
      <c r="B157" s="65" t="s">
        <v>128</v>
      </c>
      <c r="C157" s="82">
        <v>7</v>
      </c>
      <c r="D157" s="61" t="s">
        <v>184</v>
      </c>
      <c r="E157" s="64">
        <v>42</v>
      </c>
      <c r="F157" s="43">
        <v>21</v>
      </c>
      <c r="G157" s="43">
        <v>5</v>
      </c>
      <c r="H157" s="88">
        <f t="shared" si="16"/>
        <v>0.23809523809523808</v>
      </c>
      <c r="I157" s="43">
        <v>16</v>
      </c>
      <c r="J157" s="63">
        <f t="shared" si="17"/>
        <v>8.4</v>
      </c>
      <c r="K157" s="63">
        <f t="shared" si="18"/>
        <v>2</v>
      </c>
      <c r="L157" s="16">
        <v>5871</v>
      </c>
      <c r="M157" s="55">
        <f t="shared" si="19"/>
        <v>7.1538068472151248E-3</v>
      </c>
    </row>
    <row r="158" spans="2:13" x14ac:dyDescent="0.3">
      <c r="B158" s="65" t="s">
        <v>78</v>
      </c>
      <c r="C158" s="82">
        <v>8</v>
      </c>
      <c r="D158" s="61" t="s">
        <v>183</v>
      </c>
      <c r="E158" s="64">
        <v>32</v>
      </c>
      <c r="F158" s="43">
        <v>34</v>
      </c>
      <c r="G158" s="43">
        <v>3</v>
      </c>
      <c r="H158" s="88">
        <f t="shared" si="16"/>
        <v>8.8235294117647065E-2</v>
      </c>
      <c r="I158" s="43">
        <v>31</v>
      </c>
      <c r="J158" s="63">
        <f t="shared" si="17"/>
        <v>10.666666666666666</v>
      </c>
      <c r="K158" s="63">
        <f t="shared" si="18"/>
        <v>0.94117647058823528</v>
      </c>
      <c r="L158" s="16">
        <v>5815</v>
      </c>
      <c r="M158" s="55">
        <f t="shared" si="19"/>
        <v>5.5030094582975064E-3</v>
      </c>
    </row>
    <row r="159" spans="2:13" x14ac:dyDescent="0.3">
      <c r="B159" s="65" t="s">
        <v>78</v>
      </c>
      <c r="C159" s="82">
        <v>13</v>
      </c>
      <c r="D159" s="61" t="s">
        <v>182</v>
      </c>
      <c r="E159" s="64">
        <v>23</v>
      </c>
      <c r="F159" s="43">
        <v>11</v>
      </c>
      <c r="G159" s="43">
        <v>5</v>
      </c>
      <c r="H159" s="88">
        <f t="shared" si="16"/>
        <v>0.45454545454545453</v>
      </c>
      <c r="I159" s="43">
        <v>6</v>
      </c>
      <c r="J159" s="63">
        <f t="shared" si="17"/>
        <v>4.5999999999999996</v>
      </c>
      <c r="K159" s="63">
        <f t="shared" si="18"/>
        <v>2.0909090909090908</v>
      </c>
      <c r="L159" s="16">
        <v>5195</v>
      </c>
      <c r="M159" s="55">
        <f t="shared" si="19"/>
        <v>4.4273339749759388E-3</v>
      </c>
    </row>
    <row r="160" spans="2:13" x14ac:dyDescent="0.3">
      <c r="B160" s="65" t="s">
        <v>74</v>
      </c>
      <c r="C160" s="82">
        <v>6</v>
      </c>
      <c r="D160" s="61" t="s">
        <v>181</v>
      </c>
      <c r="E160" s="64">
        <v>27</v>
      </c>
      <c r="F160" s="43">
        <v>44</v>
      </c>
      <c r="G160" s="43">
        <v>5</v>
      </c>
      <c r="H160" s="88">
        <f t="shared" si="16"/>
        <v>0.11363636363636363</v>
      </c>
      <c r="I160" s="43">
        <v>39</v>
      </c>
      <c r="J160" s="63">
        <f t="shared" si="17"/>
        <v>5.4</v>
      </c>
      <c r="K160" s="63">
        <f t="shared" si="18"/>
        <v>0.61363636363636365</v>
      </c>
      <c r="L160" s="16">
        <v>6141</v>
      </c>
      <c r="M160" s="55">
        <f t="shared" si="19"/>
        <v>4.3966780654616511E-3</v>
      </c>
    </row>
    <row r="161" spans="1:13" x14ac:dyDescent="0.3">
      <c r="B161" s="65" t="s">
        <v>110</v>
      </c>
      <c r="C161" s="82">
        <v>10</v>
      </c>
      <c r="D161" s="61" t="s">
        <v>180</v>
      </c>
      <c r="E161" s="64">
        <v>27</v>
      </c>
      <c r="F161" s="43">
        <v>19</v>
      </c>
      <c r="G161" s="43">
        <v>5</v>
      </c>
      <c r="H161" s="88">
        <f t="shared" si="16"/>
        <v>0.26315789473684209</v>
      </c>
      <c r="I161" s="43">
        <v>14</v>
      </c>
      <c r="J161" s="63">
        <f t="shared" si="17"/>
        <v>5.4</v>
      </c>
      <c r="K161" s="63">
        <f t="shared" si="18"/>
        <v>1.4210526315789473</v>
      </c>
      <c r="L161" s="16">
        <v>6257</v>
      </c>
      <c r="M161" s="55">
        <f t="shared" si="19"/>
        <v>4.3151670129455014E-3</v>
      </c>
    </row>
    <row r="162" spans="1:13" x14ac:dyDescent="0.3">
      <c r="B162" s="65" t="s">
        <v>78</v>
      </c>
      <c r="C162" s="82">
        <v>9</v>
      </c>
      <c r="D162" s="61" t="s">
        <v>178</v>
      </c>
      <c r="E162" s="64">
        <v>24</v>
      </c>
      <c r="F162" s="43">
        <v>12</v>
      </c>
      <c r="G162" s="43">
        <v>4</v>
      </c>
      <c r="H162" s="88">
        <f>(G162/F162)</f>
        <v>0.33333333333333331</v>
      </c>
      <c r="I162" s="43">
        <v>8</v>
      </c>
      <c r="J162" s="63">
        <f>E162/G162</f>
        <v>6</v>
      </c>
      <c r="K162" s="63">
        <f>E162/F162</f>
        <v>2</v>
      </c>
      <c r="L162" s="16">
        <v>6103</v>
      </c>
      <c r="M162" s="55">
        <f>E162/L162</f>
        <v>3.9324922169424875E-3</v>
      </c>
    </row>
    <row r="163" spans="1:13" x14ac:dyDescent="0.3">
      <c r="B163" s="65" t="s">
        <v>128</v>
      </c>
      <c r="C163" s="82">
        <v>17</v>
      </c>
      <c r="D163" s="61" t="s">
        <v>177</v>
      </c>
      <c r="E163" s="64">
        <v>19</v>
      </c>
      <c r="F163" s="43">
        <v>11</v>
      </c>
      <c r="G163" s="43">
        <v>2</v>
      </c>
      <c r="H163" s="88">
        <f>(G163/F163)</f>
        <v>0.18181818181818182</v>
      </c>
      <c r="I163" s="43">
        <v>9</v>
      </c>
      <c r="J163" s="63">
        <f>E163/G163</f>
        <v>9.5</v>
      </c>
      <c r="K163" s="63">
        <f>E163/F163</f>
        <v>1.7272727272727273</v>
      </c>
      <c r="L163" s="16">
        <v>5448</v>
      </c>
      <c r="M163" s="55">
        <f>E163/L163</f>
        <v>3.4875183553597653E-3</v>
      </c>
    </row>
    <row r="164" spans="1:13" x14ac:dyDescent="0.3">
      <c r="B164" s="65" t="s">
        <v>74</v>
      </c>
      <c r="C164" s="82">
        <v>16</v>
      </c>
      <c r="D164" s="61" t="s">
        <v>176</v>
      </c>
      <c r="E164" s="64">
        <v>17</v>
      </c>
      <c r="F164" s="43">
        <v>6</v>
      </c>
      <c r="G164" s="43">
        <v>3</v>
      </c>
      <c r="H164" s="88">
        <f t="shared" ref="H164:H180" si="20">(G164/F164)</f>
        <v>0.5</v>
      </c>
      <c r="I164" s="43">
        <v>3</v>
      </c>
      <c r="J164" s="63">
        <f t="shared" ref="J164:J178" si="21">E164/G164</f>
        <v>5.666666666666667</v>
      </c>
      <c r="K164" s="63">
        <f t="shared" ref="K164:K176" si="22">E164/F164</f>
        <v>2.8333333333333335</v>
      </c>
      <c r="L164" s="16">
        <v>5808</v>
      </c>
      <c r="M164" s="55">
        <f t="shared" ref="M164:M178" si="23">E164/L164</f>
        <v>2.9269972451790634E-3</v>
      </c>
    </row>
    <row r="165" spans="1:13" x14ac:dyDescent="0.3">
      <c r="B165" s="65" t="s">
        <v>175</v>
      </c>
      <c r="C165" s="82">
        <v>11</v>
      </c>
      <c r="D165" s="61" t="s">
        <v>174</v>
      </c>
      <c r="E165" s="64">
        <v>15</v>
      </c>
      <c r="F165" s="43">
        <v>14</v>
      </c>
      <c r="G165" s="43">
        <v>5</v>
      </c>
      <c r="H165" s="88">
        <f t="shared" si="20"/>
        <v>0.35714285714285715</v>
      </c>
      <c r="I165" s="43">
        <v>9</v>
      </c>
      <c r="J165" s="63">
        <f t="shared" si="21"/>
        <v>3</v>
      </c>
      <c r="K165" s="63">
        <f t="shared" si="22"/>
        <v>1.0714285714285714</v>
      </c>
      <c r="L165" s="16">
        <v>5173</v>
      </c>
      <c r="M165" s="55">
        <f t="shared" si="23"/>
        <v>2.8996713705780009E-3</v>
      </c>
    </row>
    <row r="166" spans="1:13" x14ac:dyDescent="0.3">
      <c r="B166" s="65" t="s">
        <v>110</v>
      </c>
      <c r="C166" s="82">
        <v>15</v>
      </c>
      <c r="D166" s="61" t="s">
        <v>173</v>
      </c>
      <c r="E166" s="64">
        <v>19</v>
      </c>
      <c r="F166" s="43">
        <v>8</v>
      </c>
      <c r="G166" s="43">
        <v>2</v>
      </c>
      <c r="H166" s="88">
        <f t="shared" si="20"/>
        <v>0.25</v>
      </c>
      <c r="I166" s="43">
        <v>6</v>
      </c>
      <c r="J166" s="63">
        <f t="shared" si="21"/>
        <v>9.5</v>
      </c>
      <c r="K166" s="63">
        <f t="shared" si="22"/>
        <v>2.375</v>
      </c>
      <c r="L166" s="16">
        <v>7154</v>
      </c>
      <c r="M166" s="55">
        <f t="shared" si="23"/>
        <v>2.6558568632932627E-3</v>
      </c>
    </row>
    <row r="167" spans="1:13" x14ac:dyDescent="0.3">
      <c r="B167" s="65" t="s">
        <v>74</v>
      </c>
      <c r="C167" s="82">
        <v>11</v>
      </c>
      <c r="D167" s="61" t="s">
        <v>172</v>
      </c>
      <c r="E167" s="64">
        <v>15</v>
      </c>
      <c r="F167" s="43">
        <v>2</v>
      </c>
      <c r="G167" s="43">
        <v>1</v>
      </c>
      <c r="H167" s="88">
        <f t="shared" si="20"/>
        <v>0.5</v>
      </c>
      <c r="I167" s="43">
        <v>1</v>
      </c>
      <c r="J167" s="63">
        <f t="shared" si="21"/>
        <v>15</v>
      </c>
      <c r="K167" s="63">
        <f t="shared" si="22"/>
        <v>7.5</v>
      </c>
      <c r="L167" s="16">
        <v>6135</v>
      </c>
      <c r="M167" s="55">
        <f t="shared" si="23"/>
        <v>2.4449877750611247E-3</v>
      </c>
    </row>
    <row r="168" spans="1:13" x14ac:dyDescent="0.3">
      <c r="B168" s="65" t="s">
        <v>110</v>
      </c>
      <c r="C168" s="82">
        <v>2</v>
      </c>
      <c r="D168" s="61" t="s">
        <v>171</v>
      </c>
      <c r="E168" s="64">
        <v>17</v>
      </c>
      <c r="F168" s="43">
        <v>8</v>
      </c>
      <c r="G168" s="43">
        <v>5</v>
      </c>
      <c r="H168" s="88">
        <f t="shared" si="20"/>
        <v>0.625</v>
      </c>
      <c r="I168" s="43">
        <v>3</v>
      </c>
      <c r="J168" s="63">
        <f t="shared" si="21"/>
        <v>3.4</v>
      </c>
      <c r="K168" s="63">
        <f t="shared" si="22"/>
        <v>2.125</v>
      </c>
      <c r="L168" s="16">
        <v>7187</v>
      </c>
      <c r="M168" s="55">
        <f t="shared" si="23"/>
        <v>2.3653819396131904E-3</v>
      </c>
    </row>
    <row r="169" spans="1:13" x14ac:dyDescent="0.3">
      <c r="B169" s="65" t="s">
        <v>105</v>
      </c>
      <c r="C169" s="82">
        <v>5</v>
      </c>
      <c r="D169" s="61" t="s">
        <v>170</v>
      </c>
      <c r="E169" s="64">
        <v>16</v>
      </c>
      <c r="F169" s="43">
        <v>27</v>
      </c>
      <c r="G169" s="43">
        <v>4</v>
      </c>
      <c r="H169" s="88">
        <f t="shared" si="20"/>
        <v>0.14814814814814814</v>
      </c>
      <c r="I169" s="43">
        <v>23</v>
      </c>
      <c r="J169" s="63">
        <f t="shared" si="21"/>
        <v>4</v>
      </c>
      <c r="K169" s="63">
        <f t="shared" si="22"/>
        <v>0.59259259259259256</v>
      </c>
      <c r="L169" s="16">
        <v>6895</v>
      </c>
      <c r="M169" s="55">
        <f t="shared" si="23"/>
        <v>2.320522117476432E-3</v>
      </c>
    </row>
    <row r="170" spans="1:13" x14ac:dyDescent="0.3">
      <c r="B170" s="65" t="s">
        <v>74</v>
      </c>
      <c r="C170" s="82">
        <v>14</v>
      </c>
      <c r="D170" s="61" t="s">
        <v>169</v>
      </c>
      <c r="E170" s="64">
        <v>12</v>
      </c>
      <c r="F170" s="43">
        <v>30</v>
      </c>
      <c r="G170" s="43">
        <v>3</v>
      </c>
      <c r="H170" s="88">
        <f t="shared" si="20"/>
        <v>0.1</v>
      </c>
      <c r="I170" s="43">
        <v>27</v>
      </c>
      <c r="J170" s="63">
        <f t="shared" si="21"/>
        <v>4</v>
      </c>
      <c r="K170" s="63">
        <f t="shared" si="22"/>
        <v>0.4</v>
      </c>
      <c r="L170" s="16">
        <v>6206</v>
      </c>
      <c r="M170" s="55">
        <f t="shared" si="23"/>
        <v>1.9336126329358686E-3</v>
      </c>
    </row>
    <row r="171" spans="1:13" x14ac:dyDescent="0.3">
      <c r="B171" s="65" t="s">
        <v>132</v>
      </c>
      <c r="C171" s="84">
        <v>5</v>
      </c>
      <c r="D171" s="72" t="s">
        <v>168</v>
      </c>
      <c r="E171" s="64">
        <v>11</v>
      </c>
      <c r="F171" s="43">
        <v>7</v>
      </c>
      <c r="G171" s="43">
        <v>1</v>
      </c>
      <c r="H171" s="88">
        <f t="shared" si="20"/>
        <v>0.14285714285714285</v>
      </c>
      <c r="I171" s="43">
        <v>6</v>
      </c>
      <c r="J171" s="63">
        <f t="shared" si="21"/>
        <v>11</v>
      </c>
      <c r="K171" s="63">
        <f t="shared" si="22"/>
        <v>1.5714285714285714</v>
      </c>
      <c r="L171" s="16">
        <v>6032</v>
      </c>
      <c r="M171" s="55">
        <f t="shared" si="23"/>
        <v>1.823607427055703E-3</v>
      </c>
    </row>
    <row r="172" spans="1:13" x14ac:dyDescent="0.3">
      <c r="B172" s="65" t="s">
        <v>132</v>
      </c>
      <c r="C172" s="71">
        <v>6</v>
      </c>
      <c r="D172" s="70" t="s">
        <v>167</v>
      </c>
      <c r="E172" s="64">
        <v>9</v>
      </c>
      <c r="F172" s="43">
        <v>9</v>
      </c>
      <c r="G172" s="43">
        <v>2</v>
      </c>
      <c r="H172" s="88">
        <f t="shared" si="20"/>
        <v>0.22222222222222221</v>
      </c>
      <c r="I172" s="43">
        <v>7</v>
      </c>
      <c r="J172" s="63">
        <f t="shared" si="21"/>
        <v>4.5</v>
      </c>
      <c r="K172" s="63">
        <f t="shared" si="22"/>
        <v>1</v>
      </c>
      <c r="L172" s="16">
        <v>5901</v>
      </c>
      <c r="M172" s="55">
        <f t="shared" si="23"/>
        <v>1.5251652262328419E-3</v>
      </c>
    </row>
    <row r="173" spans="1:13" x14ac:dyDescent="0.3">
      <c r="B173" s="65" t="s">
        <v>119</v>
      </c>
      <c r="C173" s="82">
        <v>2</v>
      </c>
      <c r="D173" s="61" t="s">
        <v>166</v>
      </c>
      <c r="E173" s="64">
        <v>8</v>
      </c>
      <c r="F173" s="43">
        <v>4</v>
      </c>
      <c r="G173" s="43">
        <v>1</v>
      </c>
      <c r="H173" s="88">
        <f t="shared" si="20"/>
        <v>0.25</v>
      </c>
      <c r="I173" s="43">
        <v>3</v>
      </c>
      <c r="J173" s="63">
        <f t="shared" si="21"/>
        <v>8</v>
      </c>
      <c r="K173" s="63">
        <f t="shared" si="22"/>
        <v>2</v>
      </c>
      <c r="L173" s="16">
        <v>5921</v>
      </c>
      <c r="M173" s="55">
        <f t="shared" si="23"/>
        <v>1.3511231210944098E-3</v>
      </c>
    </row>
    <row r="174" spans="1:13" s="7" customFormat="1" x14ac:dyDescent="0.3">
      <c r="A174" s="91"/>
      <c r="B174" s="69" t="s">
        <v>110</v>
      </c>
      <c r="C174" s="83">
        <v>15</v>
      </c>
      <c r="D174" s="69" t="s">
        <v>165</v>
      </c>
      <c r="E174" s="68">
        <v>6</v>
      </c>
      <c r="F174" s="67">
        <v>336</v>
      </c>
      <c r="G174" s="67">
        <v>4</v>
      </c>
      <c r="H174" s="89">
        <f t="shared" si="20"/>
        <v>1.1904761904761904E-2</v>
      </c>
      <c r="I174" s="67">
        <v>332</v>
      </c>
      <c r="J174" s="63">
        <f t="shared" si="21"/>
        <v>1.5</v>
      </c>
      <c r="K174" s="63">
        <f t="shared" si="22"/>
        <v>1.7857142857142856E-2</v>
      </c>
      <c r="L174" s="16">
        <v>7154</v>
      </c>
      <c r="M174" s="55">
        <f t="shared" si="23"/>
        <v>8.3869164103997763E-4</v>
      </c>
    </row>
    <row r="175" spans="1:13" s="7" customFormat="1" x14ac:dyDescent="0.3">
      <c r="A175" s="91"/>
      <c r="B175" s="65" t="s">
        <v>159</v>
      </c>
      <c r="C175" s="82">
        <v>4</v>
      </c>
      <c r="D175" s="61" t="s">
        <v>164</v>
      </c>
      <c r="E175" s="64">
        <v>5</v>
      </c>
      <c r="F175" s="43">
        <v>36</v>
      </c>
      <c r="G175" s="43">
        <v>3</v>
      </c>
      <c r="H175" s="88">
        <f t="shared" si="20"/>
        <v>8.3333333333333329E-2</v>
      </c>
      <c r="I175" s="43">
        <v>33</v>
      </c>
      <c r="J175" s="63">
        <f t="shared" si="21"/>
        <v>1.6666666666666667</v>
      </c>
      <c r="K175" s="63">
        <f t="shared" si="22"/>
        <v>0.1388888888888889</v>
      </c>
      <c r="L175" s="16">
        <v>6443</v>
      </c>
      <c r="M175" s="55">
        <f t="shared" si="23"/>
        <v>7.7603600807077443E-4</v>
      </c>
    </row>
    <row r="176" spans="1:13" s="7" customFormat="1" x14ac:dyDescent="0.3">
      <c r="A176" s="91"/>
      <c r="B176" s="62" t="s">
        <v>78</v>
      </c>
      <c r="C176" s="82">
        <v>11</v>
      </c>
      <c r="D176" s="61" t="s">
        <v>163</v>
      </c>
      <c r="E176" s="64">
        <v>3</v>
      </c>
      <c r="F176" s="43">
        <v>11</v>
      </c>
      <c r="G176" s="43">
        <v>2</v>
      </c>
      <c r="H176" s="88">
        <f t="shared" si="20"/>
        <v>0.18181818181818182</v>
      </c>
      <c r="I176" s="43">
        <v>9</v>
      </c>
      <c r="J176" s="63">
        <f t="shared" si="21"/>
        <v>1.5</v>
      </c>
      <c r="K176" s="63">
        <f t="shared" si="22"/>
        <v>0.27272727272727271</v>
      </c>
      <c r="L176" s="16">
        <v>4436</v>
      </c>
      <c r="M176" s="55">
        <f t="shared" si="23"/>
        <v>6.7628494138863846E-4</v>
      </c>
    </row>
    <row r="177" spans="1:13" s="7" customFormat="1" x14ac:dyDescent="0.3">
      <c r="A177" s="91"/>
      <c r="B177" s="62" t="s">
        <v>128</v>
      </c>
      <c r="C177" s="82">
        <v>21</v>
      </c>
      <c r="D177" s="61" t="s">
        <v>162</v>
      </c>
      <c r="E177" s="66">
        <v>2</v>
      </c>
      <c r="F177" s="43">
        <v>10</v>
      </c>
      <c r="G177" s="43">
        <v>1</v>
      </c>
      <c r="H177" s="88">
        <f t="shared" si="20"/>
        <v>0.1</v>
      </c>
      <c r="I177" s="43">
        <v>9</v>
      </c>
      <c r="J177" s="63">
        <f t="shared" si="21"/>
        <v>2</v>
      </c>
      <c r="K177" s="63">
        <v>0</v>
      </c>
      <c r="L177" s="16">
        <v>4917</v>
      </c>
      <c r="M177" s="55">
        <f t="shared" si="23"/>
        <v>4.0675208460443362E-4</v>
      </c>
    </row>
    <row r="178" spans="1:13" s="7" customFormat="1" x14ac:dyDescent="0.3">
      <c r="A178" s="91"/>
      <c r="B178" s="65" t="s">
        <v>82</v>
      </c>
      <c r="C178" s="82">
        <v>11</v>
      </c>
      <c r="D178" s="61" t="s">
        <v>161</v>
      </c>
      <c r="E178" s="64">
        <v>2</v>
      </c>
      <c r="F178" s="43">
        <v>11</v>
      </c>
      <c r="G178" s="43">
        <v>1</v>
      </c>
      <c r="H178" s="88">
        <f t="shared" si="20"/>
        <v>9.0909090909090912E-2</v>
      </c>
      <c r="I178" s="43">
        <v>10</v>
      </c>
      <c r="J178" s="63">
        <f t="shared" si="21"/>
        <v>2</v>
      </c>
      <c r="K178" s="63">
        <f>E178/F178</f>
        <v>0.18181818181818182</v>
      </c>
      <c r="L178" s="16">
        <v>6497</v>
      </c>
      <c r="M178" s="55">
        <f t="shared" si="23"/>
        <v>3.0783438510081576E-4</v>
      </c>
    </row>
    <row r="179" spans="1:13" s="7" customFormat="1" x14ac:dyDescent="0.3">
      <c r="A179" s="91"/>
      <c r="B179" s="62" t="s">
        <v>140</v>
      </c>
      <c r="C179" s="82">
        <v>1</v>
      </c>
      <c r="D179" s="61" t="s">
        <v>160</v>
      </c>
      <c r="E179" s="60" t="s">
        <v>54</v>
      </c>
      <c r="F179" s="43">
        <v>3</v>
      </c>
      <c r="G179" s="43">
        <v>0</v>
      </c>
      <c r="H179" s="88">
        <f t="shared" si="20"/>
        <v>0</v>
      </c>
      <c r="I179" s="43">
        <v>3</v>
      </c>
      <c r="J179" s="60" t="s">
        <v>54</v>
      </c>
      <c r="K179" s="59" t="s">
        <v>54</v>
      </c>
      <c r="L179" s="16">
        <v>4735</v>
      </c>
      <c r="M179" s="55">
        <v>0</v>
      </c>
    </row>
    <row r="180" spans="1:13" s="7" customFormat="1" x14ac:dyDescent="0.3">
      <c r="A180" s="91"/>
      <c r="B180" s="62" t="s">
        <v>159</v>
      </c>
      <c r="C180" s="82">
        <v>3</v>
      </c>
      <c r="D180" s="61" t="s">
        <v>158</v>
      </c>
      <c r="E180" s="59" t="s">
        <v>54</v>
      </c>
      <c r="F180" s="43">
        <v>1</v>
      </c>
      <c r="G180" s="43">
        <v>0</v>
      </c>
      <c r="H180" s="88">
        <f t="shared" si="20"/>
        <v>0</v>
      </c>
      <c r="I180" s="43">
        <v>1</v>
      </c>
      <c r="J180" s="60" t="s">
        <v>54</v>
      </c>
      <c r="K180" s="59" t="s">
        <v>54</v>
      </c>
      <c r="L180" s="16">
        <v>5603</v>
      </c>
      <c r="M180" s="55">
        <v>0</v>
      </c>
    </row>
    <row r="181" spans="1:13" s="7" customFormat="1" x14ac:dyDescent="0.3">
      <c r="A181" s="91"/>
      <c r="B181" s="58" t="s">
        <v>78</v>
      </c>
      <c r="C181" s="81">
        <v>11</v>
      </c>
      <c r="D181" s="58" t="s">
        <v>157</v>
      </c>
      <c r="E181" s="57" t="s">
        <v>54</v>
      </c>
      <c r="F181" s="57" t="s">
        <v>54</v>
      </c>
      <c r="G181" s="57" t="s">
        <v>54</v>
      </c>
      <c r="H181" s="90" t="s">
        <v>54</v>
      </c>
      <c r="I181" s="57"/>
      <c r="J181" s="57" t="s">
        <v>54</v>
      </c>
      <c r="K181" s="57" t="s">
        <v>54</v>
      </c>
      <c r="L181" s="56">
        <v>4436</v>
      </c>
      <c r="M181" s="55">
        <v>0</v>
      </c>
    </row>
    <row r="182" spans="1:13" s="7" customFormat="1" x14ac:dyDescent="0.3">
      <c r="A182" s="91"/>
      <c r="B182" s="58" t="s">
        <v>74</v>
      </c>
      <c r="C182" s="81">
        <v>6</v>
      </c>
      <c r="D182" s="58" t="s">
        <v>156</v>
      </c>
      <c r="E182" s="57" t="s">
        <v>54</v>
      </c>
      <c r="F182" s="57" t="s">
        <v>54</v>
      </c>
      <c r="G182" s="57" t="s">
        <v>54</v>
      </c>
      <c r="H182" s="90" t="s">
        <v>54</v>
      </c>
      <c r="I182" s="57"/>
      <c r="J182" s="57" t="s">
        <v>54</v>
      </c>
      <c r="K182" s="57" t="s">
        <v>54</v>
      </c>
      <c r="L182" s="56">
        <v>6141</v>
      </c>
      <c r="M182" s="55">
        <v>0</v>
      </c>
    </row>
    <row r="183" spans="1:13" s="7" customFormat="1" x14ac:dyDescent="0.3">
      <c r="A183" s="91"/>
      <c r="B183" s="58" t="s">
        <v>74</v>
      </c>
      <c r="C183" s="81">
        <v>8</v>
      </c>
      <c r="D183" s="58" t="s">
        <v>155</v>
      </c>
      <c r="E183" s="57" t="s">
        <v>54</v>
      </c>
      <c r="F183" s="57" t="s">
        <v>54</v>
      </c>
      <c r="G183" s="57" t="s">
        <v>54</v>
      </c>
      <c r="H183" s="90" t="s">
        <v>54</v>
      </c>
      <c r="I183" s="57"/>
      <c r="J183" s="57" t="s">
        <v>54</v>
      </c>
      <c r="K183" s="57" t="s">
        <v>54</v>
      </c>
      <c r="L183" s="56">
        <v>6461</v>
      </c>
      <c r="M183" s="55">
        <v>0</v>
      </c>
    </row>
    <row r="184" spans="1:13" s="7" customFormat="1" x14ac:dyDescent="0.3">
      <c r="A184" s="91"/>
      <c r="B184" s="58" t="s">
        <v>153</v>
      </c>
      <c r="C184" s="81">
        <v>3</v>
      </c>
      <c r="D184" s="58" t="s">
        <v>152</v>
      </c>
      <c r="E184" s="57" t="s">
        <v>54</v>
      </c>
      <c r="F184" s="57" t="s">
        <v>54</v>
      </c>
      <c r="G184" s="57" t="s">
        <v>54</v>
      </c>
      <c r="H184" s="90" t="s">
        <v>54</v>
      </c>
      <c r="I184" s="57"/>
      <c r="J184" s="57" t="s">
        <v>54</v>
      </c>
      <c r="K184" s="57" t="s">
        <v>54</v>
      </c>
      <c r="L184" s="56">
        <v>5137</v>
      </c>
      <c r="M184" s="55">
        <v>0</v>
      </c>
    </row>
    <row r="185" spans="1:13" x14ac:dyDescent="0.3">
      <c r="B185" s="58" t="s">
        <v>103</v>
      </c>
      <c r="C185" s="81">
        <v>6</v>
      </c>
      <c r="D185" s="58" t="s">
        <v>151</v>
      </c>
      <c r="E185" s="57" t="s">
        <v>54</v>
      </c>
      <c r="F185" s="57" t="s">
        <v>54</v>
      </c>
      <c r="G185" s="57" t="s">
        <v>54</v>
      </c>
      <c r="H185" s="90" t="s">
        <v>54</v>
      </c>
      <c r="I185" s="57"/>
      <c r="J185" s="57" t="s">
        <v>54</v>
      </c>
      <c r="K185" s="57" t="s">
        <v>54</v>
      </c>
      <c r="L185" s="56">
        <v>6256</v>
      </c>
      <c r="M185" s="55">
        <v>0</v>
      </c>
    </row>
    <row r="186" spans="1:13" s="7" customFormat="1" x14ac:dyDescent="0.3">
      <c r="A186" s="91"/>
      <c r="B186" s="58" t="s">
        <v>78</v>
      </c>
      <c r="C186" s="81">
        <v>12</v>
      </c>
      <c r="D186" s="58" t="s">
        <v>150</v>
      </c>
      <c r="E186" s="57" t="s">
        <v>54</v>
      </c>
      <c r="F186" s="57" t="s">
        <v>54</v>
      </c>
      <c r="G186" s="57" t="s">
        <v>54</v>
      </c>
      <c r="H186" s="90" t="s">
        <v>54</v>
      </c>
      <c r="I186" s="57"/>
      <c r="J186" s="57" t="s">
        <v>54</v>
      </c>
      <c r="K186" s="57" t="s">
        <v>54</v>
      </c>
      <c r="L186" s="56">
        <v>5678</v>
      </c>
      <c r="M186" s="55">
        <v>0</v>
      </c>
    </row>
    <row r="187" spans="1:13" s="7" customFormat="1" ht="21" x14ac:dyDescent="0.3">
      <c r="A187" s="91"/>
      <c r="B187" s="124" t="s">
        <v>58</v>
      </c>
      <c r="C187" s="125"/>
      <c r="D187" s="126"/>
      <c r="E187" s="54">
        <f>SUM(E5:E186)</f>
        <v>148309</v>
      </c>
      <c r="F187" s="54">
        <f>SUM(F5:F186)</f>
        <v>25519</v>
      </c>
      <c r="G187" s="54">
        <f>SUM(G5:G186)</f>
        <v>4976</v>
      </c>
      <c r="H187" s="80">
        <f>(G187/F187)</f>
        <v>0.19499196676985775</v>
      </c>
      <c r="I187" s="54">
        <f>SUM(I5:I186)</f>
        <v>20543</v>
      </c>
      <c r="J187" s="54">
        <f>E187/G187</f>
        <v>29.804863344051448</v>
      </c>
      <c r="K187" s="54">
        <f>E187/F187</f>
        <v>5.8117089227634313</v>
      </c>
      <c r="L187" s="54"/>
      <c r="M187" s="53"/>
    </row>
    <row r="188" spans="1:13" s="7" customFormat="1" x14ac:dyDescent="0.3">
      <c r="A188" s="91"/>
    </row>
    <row r="189" spans="1:13" s="7" customFormat="1" x14ac:dyDescent="0.3">
      <c r="A189" s="91"/>
    </row>
    <row r="190" spans="1:13" s="7" customFormat="1" ht="31.2" x14ac:dyDescent="0.3">
      <c r="A190" s="91"/>
      <c r="B190" s="121" t="s">
        <v>344</v>
      </c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3"/>
    </row>
    <row r="191" spans="1:13" ht="28.8" x14ac:dyDescent="0.3">
      <c r="B191" s="118" t="s">
        <v>348</v>
      </c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20"/>
    </row>
    <row r="192" spans="1:13" ht="72" x14ac:dyDescent="0.3">
      <c r="B192" s="95" t="s">
        <v>73</v>
      </c>
      <c r="C192" s="102" t="s">
        <v>342</v>
      </c>
      <c r="D192" s="96" t="s">
        <v>72</v>
      </c>
      <c r="E192" s="97" t="s">
        <v>45</v>
      </c>
      <c r="F192" s="98" t="s">
        <v>46</v>
      </c>
      <c r="G192" s="99" t="s">
        <v>47</v>
      </c>
      <c r="H192" s="100" t="s">
        <v>48</v>
      </c>
      <c r="I192" s="100" t="s">
        <v>49</v>
      </c>
      <c r="J192" s="101" t="s">
        <v>50</v>
      </c>
      <c r="K192" s="101" t="s">
        <v>51</v>
      </c>
      <c r="L192" s="97" t="s">
        <v>52</v>
      </c>
      <c r="M192" s="97" t="s">
        <v>53</v>
      </c>
    </row>
    <row r="193" spans="1:13" x14ac:dyDescent="0.3">
      <c r="B193" s="58" t="s">
        <v>97</v>
      </c>
      <c r="C193" s="93">
        <v>10</v>
      </c>
      <c r="D193" s="58" t="s">
        <v>154</v>
      </c>
      <c r="E193" s="57" t="s">
        <v>54</v>
      </c>
      <c r="F193" s="57" t="s">
        <v>54</v>
      </c>
      <c r="G193" s="57" t="s">
        <v>54</v>
      </c>
      <c r="H193" s="90" t="s">
        <v>54</v>
      </c>
      <c r="I193" s="57"/>
      <c r="J193" s="57" t="s">
        <v>54</v>
      </c>
      <c r="K193" s="57" t="s">
        <v>54</v>
      </c>
      <c r="L193" s="56">
        <v>6037</v>
      </c>
      <c r="M193" s="55">
        <v>0</v>
      </c>
    </row>
    <row r="194" spans="1:13" s="7" customFormat="1" x14ac:dyDescent="0.3">
      <c r="A194" s="91"/>
      <c r="B194" s="65" t="s">
        <v>78</v>
      </c>
      <c r="C194" s="94">
        <v>3</v>
      </c>
      <c r="D194" s="61" t="s">
        <v>179</v>
      </c>
      <c r="E194" s="64">
        <v>18</v>
      </c>
      <c r="F194" s="43">
        <v>16</v>
      </c>
      <c r="G194" s="43">
        <v>2</v>
      </c>
      <c r="H194" s="88">
        <f>(G194/F194)</f>
        <v>0.125</v>
      </c>
      <c r="I194" s="43">
        <v>14</v>
      </c>
      <c r="J194" s="63">
        <f>E194/G194</f>
        <v>9</v>
      </c>
      <c r="K194" s="63">
        <f>E194/F194</f>
        <v>1.125</v>
      </c>
      <c r="L194" s="16">
        <v>4487</v>
      </c>
      <c r="M194" s="55">
        <f>E194/L194</f>
        <v>4.0115890349899713E-3</v>
      </c>
    </row>
    <row r="195" spans="1:13" s="7" customFormat="1" x14ac:dyDescent="0.3">
      <c r="A195" s="91"/>
    </row>
    <row r="196" spans="1:13" s="7" customFormat="1" x14ac:dyDescent="0.3">
      <c r="A196" s="91"/>
    </row>
    <row r="197" spans="1:13" s="7" customFormat="1" x14ac:dyDescent="0.3">
      <c r="A197" s="91"/>
    </row>
    <row r="198" spans="1:13" s="7" customFormat="1" x14ac:dyDescent="0.3">
      <c r="A198" s="91"/>
    </row>
    <row r="199" spans="1:13" s="7" customFormat="1" x14ac:dyDescent="0.3">
      <c r="A199" s="91"/>
    </row>
    <row r="200" spans="1:13" s="7" customFormat="1" x14ac:dyDescent="0.3">
      <c r="A200" s="91"/>
    </row>
    <row r="201" spans="1:13" s="7" customFormat="1" x14ac:dyDescent="0.3">
      <c r="A201" s="91"/>
    </row>
    <row r="202" spans="1:13" s="7" customFormat="1" x14ac:dyDescent="0.3">
      <c r="A202" s="91"/>
    </row>
    <row r="203" spans="1:13" s="7" customFormat="1" x14ac:dyDescent="0.3">
      <c r="A203" s="91"/>
    </row>
    <row r="204" spans="1:13" s="7" customFormat="1" x14ac:dyDescent="0.3">
      <c r="A204" s="91"/>
    </row>
    <row r="205" spans="1:13" s="7" customFormat="1" x14ac:dyDescent="0.3">
      <c r="A205" s="91"/>
    </row>
    <row r="206" spans="1:13" s="7" customFormat="1" x14ac:dyDescent="0.3">
      <c r="A206" s="91"/>
    </row>
    <row r="207" spans="1:13" s="7" customFormat="1" x14ac:dyDescent="0.3">
      <c r="A207" s="91"/>
    </row>
    <row r="208" spans="1:13" s="7" customFormat="1" x14ac:dyDescent="0.3">
      <c r="A208" s="91"/>
    </row>
    <row r="209" spans="1:1" s="7" customFormat="1" x14ac:dyDescent="0.3">
      <c r="A209" s="91"/>
    </row>
    <row r="210" spans="1:1" s="7" customFormat="1" x14ac:dyDescent="0.3">
      <c r="A210" s="91"/>
    </row>
    <row r="211" spans="1:1" s="7" customFormat="1" x14ac:dyDescent="0.3">
      <c r="A211" s="91"/>
    </row>
    <row r="212" spans="1:1" s="7" customFormat="1" x14ac:dyDescent="0.3">
      <c r="A212" s="91"/>
    </row>
    <row r="213" spans="1:1" s="7" customFormat="1" x14ac:dyDescent="0.3">
      <c r="A213" s="91"/>
    </row>
    <row r="214" spans="1:1" s="7" customFormat="1" x14ac:dyDescent="0.3">
      <c r="A214" s="91"/>
    </row>
    <row r="215" spans="1:1" s="7" customFormat="1" x14ac:dyDescent="0.3">
      <c r="A215" s="91"/>
    </row>
    <row r="216" spans="1:1" s="7" customFormat="1" x14ac:dyDescent="0.3">
      <c r="A216" s="91"/>
    </row>
    <row r="217" spans="1:1" s="7" customFormat="1" x14ac:dyDescent="0.3">
      <c r="A217" s="91"/>
    </row>
    <row r="218" spans="1:1" s="7" customFormat="1" x14ac:dyDescent="0.3">
      <c r="A218" s="91"/>
    </row>
    <row r="219" spans="1:1" s="7" customFormat="1" x14ac:dyDescent="0.3">
      <c r="A219" s="91"/>
    </row>
    <row r="220" spans="1:1" s="7" customFormat="1" x14ac:dyDescent="0.3">
      <c r="A220" s="91"/>
    </row>
    <row r="221" spans="1:1" s="7" customFormat="1" x14ac:dyDescent="0.3">
      <c r="A221" s="91"/>
    </row>
    <row r="222" spans="1:1" s="7" customFormat="1" x14ac:dyDescent="0.3">
      <c r="A222" s="91"/>
    </row>
    <row r="223" spans="1:1" s="7" customFormat="1" x14ac:dyDescent="0.3">
      <c r="A223" s="91"/>
    </row>
    <row r="224" spans="1:1" s="7" customFormat="1" x14ac:dyDescent="0.3">
      <c r="A224" s="91"/>
    </row>
    <row r="225" spans="1:1" s="7" customFormat="1" x14ac:dyDescent="0.3">
      <c r="A225" s="91"/>
    </row>
    <row r="226" spans="1:1" s="7" customFormat="1" x14ac:dyDescent="0.3">
      <c r="A226" s="91"/>
    </row>
    <row r="227" spans="1:1" s="7" customFormat="1" x14ac:dyDescent="0.3">
      <c r="A227" s="91"/>
    </row>
    <row r="228" spans="1:1" s="7" customFormat="1" x14ac:dyDescent="0.3">
      <c r="A228" s="91"/>
    </row>
    <row r="229" spans="1:1" s="7" customFormat="1" x14ac:dyDescent="0.3">
      <c r="A229" s="91"/>
    </row>
    <row r="230" spans="1:1" s="7" customFormat="1" x14ac:dyDescent="0.3">
      <c r="A230" s="91"/>
    </row>
    <row r="231" spans="1:1" s="7" customFormat="1" x14ac:dyDescent="0.3">
      <c r="A231" s="91"/>
    </row>
    <row r="232" spans="1:1" s="7" customFormat="1" x14ac:dyDescent="0.3">
      <c r="A232" s="91"/>
    </row>
    <row r="233" spans="1:1" s="7" customFormat="1" x14ac:dyDescent="0.3">
      <c r="A233" s="91"/>
    </row>
    <row r="234" spans="1:1" s="7" customFormat="1" x14ac:dyDescent="0.3">
      <c r="A234" s="91"/>
    </row>
    <row r="235" spans="1:1" s="7" customFormat="1" x14ac:dyDescent="0.3">
      <c r="A235" s="91"/>
    </row>
    <row r="236" spans="1:1" s="7" customFormat="1" x14ac:dyDescent="0.3">
      <c r="A236" s="91"/>
    </row>
    <row r="237" spans="1:1" s="7" customFormat="1" x14ac:dyDescent="0.3">
      <c r="A237" s="91"/>
    </row>
    <row r="238" spans="1:1" s="7" customFormat="1" x14ac:dyDescent="0.3">
      <c r="A238" s="91"/>
    </row>
    <row r="239" spans="1:1" s="7" customFormat="1" x14ac:dyDescent="0.3">
      <c r="A239" s="91"/>
    </row>
    <row r="240" spans="1:1" s="7" customFormat="1" x14ac:dyDescent="0.3">
      <c r="A240" s="91"/>
    </row>
    <row r="241" spans="1:1" s="7" customFormat="1" x14ac:dyDescent="0.3">
      <c r="A241" s="91"/>
    </row>
    <row r="242" spans="1:1" s="7" customFormat="1" x14ac:dyDescent="0.3">
      <c r="A242" s="91"/>
    </row>
    <row r="243" spans="1:1" s="7" customFormat="1" x14ac:dyDescent="0.3">
      <c r="A243" s="91"/>
    </row>
    <row r="244" spans="1:1" s="7" customFormat="1" x14ac:dyDescent="0.3">
      <c r="A244" s="91"/>
    </row>
    <row r="245" spans="1:1" s="7" customFormat="1" x14ac:dyDescent="0.3">
      <c r="A245" s="91"/>
    </row>
    <row r="246" spans="1:1" s="7" customFormat="1" x14ac:dyDescent="0.3">
      <c r="A246" s="91"/>
    </row>
    <row r="247" spans="1:1" s="7" customFormat="1" x14ac:dyDescent="0.3">
      <c r="A247" s="91"/>
    </row>
    <row r="248" spans="1:1" s="7" customFormat="1" x14ac:dyDescent="0.3">
      <c r="A248" s="91"/>
    </row>
    <row r="249" spans="1:1" s="7" customFormat="1" x14ac:dyDescent="0.3">
      <c r="A249" s="91"/>
    </row>
    <row r="250" spans="1:1" s="7" customFormat="1" x14ac:dyDescent="0.3">
      <c r="A250" s="91"/>
    </row>
    <row r="251" spans="1:1" s="7" customFormat="1" x14ac:dyDescent="0.3">
      <c r="A251" s="91"/>
    </row>
    <row r="252" spans="1:1" s="7" customFormat="1" x14ac:dyDescent="0.3">
      <c r="A252" s="91"/>
    </row>
    <row r="253" spans="1:1" s="7" customFormat="1" x14ac:dyDescent="0.3">
      <c r="A253" s="91"/>
    </row>
    <row r="254" spans="1:1" s="7" customFormat="1" x14ac:dyDescent="0.3">
      <c r="A254" s="91"/>
    </row>
    <row r="255" spans="1:1" s="7" customFormat="1" x14ac:dyDescent="0.3">
      <c r="A255" s="91"/>
    </row>
    <row r="256" spans="1:1" s="7" customFormat="1" x14ac:dyDescent="0.3">
      <c r="A256" s="91"/>
    </row>
    <row r="257" spans="1:1" s="7" customFormat="1" x14ac:dyDescent="0.3">
      <c r="A257" s="91"/>
    </row>
    <row r="258" spans="1:1" s="7" customFormat="1" x14ac:dyDescent="0.3">
      <c r="A258" s="91"/>
    </row>
    <row r="259" spans="1:1" s="7" customFormat="1" x14ac:dyDescent="0.3">
      <c r="A259" s="91"/>
    </row>
    <row r="260" spans="1:1" s="7" customFormat="1" x14ac:dyDescent="0.3">
      <c r="A260" s="91"/>
    </row>
    <row r="261" spans="1:1" s="7" customFormat="1" x14ac:dyDescent="0.3">
      <c r="A261" s="91"/>
    </row>
    <row r="262" spans="1:1" s="7" customFormat="1" x14ac:dyDescent="0.3">
      <c r="A262" s="91"/>
    </row>
    <row r="263" spans="1:1" s="7" customFormat="1" x14ac:dyDescent="0.3">
      <c r="A263" s="91"/>
    </row>
    <row r="264" spans="1:1" s="7" customFormat="1" x14ac:dyDescent="0.3">
      <c r="A264" s="91"/>
    </row>
    <row r="265" spans="1:1" s="7" customFormat="1" x14ac:dyDescent="0.3">
      <c r="A265" s="91"/>
    </row>
    <row r="266" spans="1:1" s="7" customFormat="1" x14ac:dyDescent="0.3">
      <c r="A266" s="91"/>
    </row>
    <row r="267" spans="1:1" s="7" customFormat="1" x14ac:dyDescent="0.3">
      <c r="A267" s="91"/>
    </row>
    <row r="268" spans="1:1" s="7" customFormat="1" x14ac:dyDescent="0.3">
      <c r="A268" s="91"/>
    </row>
    <row r="269" spans="1:1" s="7" customFormat="1" x14ac:dyDescent="0.3">
      <c r="A269" s="91"/>
    </row>
    <row r="270" spans="1:1" s="7" customFormat="1" x14ac:dyDescent="0.3">
      <c r="A270" s="91"/>
    </row>
    <row r="271" spans="1:1" s="7" customFormat="1" x14ac:dyDescent="0.3">
      <c r="A271" s="91"/>
    </row>
    <row r="272" spans="1:1" s="7" customFormat="1" x14ac:dyDescent="0.3">
      <c r="A272" s="91"/>
    </row>
    <row r="273" spans="1:1" s="7" customFormat="1" x14ac:dyDescent="0.3">
      <c r="A273" s="91"/>
    </row>
    <row r="274" spans="1:1" s="7" customFormat="1" x14ac:dyDescent="0.3">
      <c r="A274" s="91"/>
    </row>
    <row r="275" spans="1:1" s="7" customFormat="1" x14ac:dyDescent="0.3">
      <c r="A275" s="91"/>
    </row>
    <row r="276" spans="1:1" s="7" customFormat="1" x14ac:dyDescent="0.3">
      <c r="A276" s="91"/>
    </row>
    <row r="277" spans="1:1" s="7" customFormat="1" x14ac:dyDescent="0.3">
      <c r="A277" s="91"/>
    </row>
    <row r="278" spans="1:1" s="7" customFormat="1" x14ac:dyDescent="0.3">
      <c r="A278" s="91"/>
    </row>
    <row r="279" spans="1:1" s="7" customFormat="1" x14ac:dyDescent="0.3">
      <c r="A279" s="91"/>
    </row>
    <row r="280" spans="1:1" s="7" customFormat="1" x14ac:dyDescent="0.3">
      <c r="A280" s="91"/>
    </row>
    <row r="281" spans="1:1" s="7" customFormat="1" x14ac:dyDescent="0.3">
      <c r="A281" s="91"/>
    </row>
    <row r="282" spans="1:1" s="7" customFormat="1" x14ac:dyDescent="0.3">
      <c r="A282" s="91"/>
    </row>
    <row r="283" spans="1:1" s="7" customFormat="1" x14ac:dyDescent="0.3">
      <c r="A283" s="91"/>
    </row>
    <row r="284" spans="1:1" s="7" customFormat="1" x14ac:dyDescent="0.3">
      <c r="A284" s="91"/>
    </row>
    <row r="285" spans="1:1" s="7" customFormat="1" x14ac:dyDescent="0.3">
      <c r="A285" s="91"/>
    </row>
    <row r="286" spans="1:1" s="7" customFormat="1" x14ac:dyDescent="0.3">
      <c r="A286" s="91"/>
    </row>
    <row r="287" spans="1:1" s="7" customFormat="1" x14ac:dyDescent="0.3">
      <c r="A287" s="91"/>
    </row>
    <row r="288" spans="1:1" s="7" customFormat="1" x14ac:dyDescent="0.3">
      <c r="A288" s="91"/>
    </row>
    <row r="289" spans="1:1" s="7" customFormat="1" x14ac:dyDescent="0.3">
      <c r="A289" s="91"/>
    </row>
    <row r="290" spans="1:1" s="7" customFormat="1" x14ac:dyDescent="0.3">
      <c r="A290" s="91"/>
    </row>
    <row r="291" spans="1:1" s="7" customFormat="1" x14ac:dyDescent="0.3">
      <c r="A291" s="91"/>
    </row>
    <row r="292" spans="1:1" s="7" customFormat="1" x14ac:dyDescent="0.3">
      <c r="A292" s="91"/>
    </row>
    <row r="293" spans="1:1" s="7" customFormat="1" x14ac:dyDescent="0.3">
      <c r="A293" s="91"/>
    </row>
    <row r="294" spans="1:1" s="7" customFormat="1" x14ac:dyDescent="0.3">
      <c r="A294" s="91"/>
    </row>
    <row r="295" spans="1:1" s="7" customFormat="1" x14ac:dyDescent="0.3">
      <c r="A295" s="91"/>
    </row>
    <row r="296" spans="1:1" s="7" customFormat="1" x14ac:dyDescent="0.3">
      <c r="A296" s="91"/>
    </row>
    <row r="297" spans="1:1" s="7" customFormat="1" x14ac:dyDescent="0.3">
      <c r="A297" s="91"/>
    </row>
    <row r="298" spans="1:1" s="7" customFormat="1" x14ac:dyDescent="0.3">
      <c r="A298" s="91"/>
    </row>
    <row r="299" spans="1:1" s="7" customFormat="1" x14ac:dyDescent="0.3">
      <c r="A299" s="91"/>
    </row>
    <row r="300" spans="1:1" s="7" customFormat="1" x14ac:dyDescent="0.3">
      <c r="A300" s="91"/>
    </row>
    <row r="301" spans="1:1" s="7" customFormat="1" x14ac:dyDescent="0.3">
      <c r="A301" s="91"/>
    </row>
    <row r="302" spans="1:1" s="7" customFormat="1" x14ac:dyDescent="0.3">
      <c r="A302" s="91"/>
    </row>
    <row r="303" spans="1:1" s="7" customFormat="1" x14ac:dyDescent="0.3">
      <c r="A303" s="91"/>
    </row>
    <row r="304" spans="1:1" s="7" customFormat="1" x14ac:dyDescent="0.3">
      <c r="A304" s="91"/>
    </row>
    <row r="305" spans="1:1" s="7" customFormat="1" x14ac:dyDescent="0.3">
      <c r="A305" s="91"/>
    </row>
    <row r="306" spans="1:1" s="7" customFormat="1" x14ac:dyDescent="0.3">
      <c r="A306" s="91"/>
    </row>
    <row r="307" spans="1:1" s="7" customFormat="1" x14ac:dyDescent="0.3">
      <c r="A307" s="91"/>
    </row>
    <row r="308" spans="1:1" s="7" customFormat="1" x14ac:dyDescent="0.3">
      <c r="A308" s="91"/>
    </row>
    <row r="309" spans="1:1" s="7" customFormat="1" x14ac:dyDescent="0.3">
      <c r="A309" s="91"/>
    </row>
    <row r="310" spans="1:1" s="7" customFormat="1" x14ac:dyDescent="0.3">
      <c r="A310" s="91"/>
    </row>
    <row r="311" spans="1:1" s="7" customFormat="1" x14ac:dyDescent="0.3">
      <c r="A311" s="91"/>
    </row>
    <row r="312" spans="1:1" s="7" customFormat="1" x14ac:dyDescent="0.3">
      <c r="A312" s="91"/>
    </row>
    <row r="313" spans="1:1" s="7" customFormat="1" x14ac:dyDescent="0.3">
      <c r="A313" s="91"/>
    </row>
    <row r="314" spans="1:1" s="7" customFormat="1" x14ac:dyDescent="0.3">
      <c r="A314" s="91"/>
    </row>
    <row r="315" spans="1:1" s="7" customFormat="1" x14ac:dyDescent="0.3">
      <c r="A315" s="91"/>
    </row>
    <row r="316" spans="1:1" s="7" customFormat="1" x14ac:dyDescent="0.3">
      <c r="A316" s="91"/>
    </row>
    <row r="317" spans="1:1" s="7" customFormat="1" x14ac:dyDescent="0.3">
      <c r="A317" s="91"/>
    </row>
    <row r="318" spans="1:1" s="7" customFormat="1" x14ac:dyDescent="0.3">
      <c r="A318" s="91"/>
    </row>
    <row r="319" spans="1:1" s="7" customFormat="1" x14ac:dyDescent="0.3">
      <c r="A319" s="91"/>
    </row>
    <row r="320" spans="1:1" s="7" customFormat="1" x14ac:dyDescent="0.3">
      <c r="A320" s="91"/>
    </row>
    <row r="321" spans="1:1" s="7" customFormat="1" x14ac:dyDescent="0.3">
      <c r="A321" s="91"/>
    </row>
    <row r="322" spans="1:1" s="7" customFormat="1" x14ac:dyDescent="0.3">
      <c r="A322" s="91"/>
    </row>
    <row r="323" spans="1:1" s="7" customFormat="1" x14ac:dyDescent="0.3">
      <c r="A323" s="91"/>
    </row>
    <row r="324" spans="1:1" s="7" customFormat="1" x14ac:dyDescent="0.3">
      <c r="A324" s="91"/>
    </row>
    <row r="325" spans="1:1" s="7" customFormat="1" x14ac:dyDescent="0.3">
      <c r="A325" s="91"/>
    </row>
    <row r="326" spans="1:1" s="7" customFormat="1" x14ac:dyDescent="0.3">
      <c r="A326" s="91"/>
    </row>
    <row r="327" spans="1:1" s="7" customFormat="1" x14ac:dyDescent="0.3">
      <c r="A327" s="91"/>
    </row>
    <row r="328" spans="1:1" s="7" customFormat="1" x14ac:dyDescent="0.3">
      <c r="A328" s="91"/>
    </row>
    <row r="329" spans="1:1" s="7" customFormat="1" x14ac:dyDescent="0.3">
      <c r="A329" s="91"/>
    </row>
    <row r="330" spans="1:1" s="7" customFormat="1" x14ac:dyDescent="0.3">
      <c r="A330" s="91"/>
    </row>
    <row r="331" spans="1:1" s="7" customFormat="1" x14ac:dyDescent="0.3">
      <c r="A331" s="91"/>
    </row>
    <row r="332" spans="1:1" s="7" customFormat="1" x14ac:dyDescent="0.3">
      <c r="A332" s="91"/>
    </row>
    <row r="333" spans="1:1" s="7" customFormat="1" x14ac:dyDescent="0.3">
      <c r="A333" s="91"/>
    </row>
    <row r="334" spans="1:1" s="7" customFormat="1" x14ac:dyDescent="0.3">
      <c r="A334" s="91"/>
    </row>
    <row r="335" spans="1:1" s="7" customFormat="1" x14ac:dyDescent="0.3">
      <c r="A335" s="91"/>
    </row>
    <row r="336" spans="1:1" s="7" customFormat="1" x14ac:dyDescent="0.3">
      <c r="A336" s="91"/>
    </row>
    <row r="337" spans="1:1" s="7" customFormat="1" x14ac:dyDescent="0.3">
      <c r="A337" s="91"/>
    </row>
    <row r="338" spans="1:1" s="7" customFormat="1" x14ac:dyDescent="0.3">
      <c r="A338" s="91"/>
    </row>
    <row r="339" spans="1:1" s="7" customFormat="1" x14ac:dyDescent="0.3">
      <c r="A339" s="91"/>
    </row>
    <row r="340" spans="1:1" s="7" customFormat="1" x14ac:dyDescent="0.3">
      <c r="A340" s="91"/>
    </row>
    <row r="341" spans="1:1" s="7" customFormat="1" x14ac:dyDescent="0.3">
      <c r="A341" s="91"/>
    </row>
    <row r="342" spans="1:1" s="7" customFormat="1" x14ac:dyDescent="0.3">
      <c r="A342" s="91"/>
    </row>
    <row r="343" spans="1:1" s="7" customFormat="1" x14ac:dyDescent="0.3">
      <c r="A343" s="91"/>
    </row>
    <row r="344" spans="1:1" s="7" customFormat="1" x14ac:dyDescent="0.3">
      <c r="A344" s="91"/>
    </row>
    <row r="345" spans="1:1" s="7" customFormat="1" x14ac:dyDescent="0.3">
      <c r="A345" s="91"/>
    </row>
    <row r="346" spans="1:1" s="7" customFormat="1" x14ac:dyDescent="0.3">
      <c r="A346" s="91"/>
    </row>
    <row r="347" spans="1:1" s="7" customFormat="1" x14ac:dyDescent="0.3">
      <c r="A347" s="91"/>
    </row>
    <row r="348" spans="1:1" s="7" customFormat="1" x14ac:dyDescent="0.3">
      <c r="A348" s="91"/>
    </row>
    <row r="349" spans="1:1" s="7" customFormat="1" x14ac:dyDescent="0.3">
      <c r="A349" s="91"/>
    </row>
    <row r="350" spans="1:1" s="7" customFormat="1" x14ac:dyDescent="0.3">
      <c r="A350" s="91"/>
    </row>
    <row r="351" spans="1:1" s="7" customFormat="1" x14ac:dyDescent="0.3">
      <c r="A351" s="91"/>
    </row>
    <row r="352" spans="1:1" s="7" customFormat="1" x14ac:dyDescent="0.3">
      <c r="A352" s="91"/>
    </row>
  </sheetData>
  <mergeCells count="6">
    <mergeCell ref="B191:M191"/>
    <mergeCell ref="B190:M190"/>
    <mergeCell ref="B187:D187"/>
    <mergeCell ref="B2:D2"/>
    <mergeCell ref="E2:M2"/>
    <mergeCell ref="B3:D3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Presidencia</vt:lpstr>
      <vt:lpstr>Senaduría</vt:lpstr>
      <vt:lpstr>Diputaciones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INE</cp:lastModifiedBy>
  <dcterms:created xsi:type="dcterms:W3CDTF">2017-11-06T15:35:23Z</dcterms:created>
  <dcterms:modified xsi:type="dcterms:W3CDTF">2017-11-06T20:46:03Z</dcterms:modified>
</cp:coreProperties>
</file>