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Dispersión General RM" sheetId="1" r:id="rId1"/>
    <sheet name="Especificacione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<sst xmlns="http://schemas.openxmlformats.org/spreadsheetml/2006/main" count="68" uniqueCount="59">
  <si>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>Clave Entidad</t>
  </si>
  <si>
    <t>Entidad</t>
  </si>
  <si>
    <t>Ciudadanos en Lista Nominal por Entidad (corte 15 de octubre de 2021)</t>
  </si>
  <si>
    <t>Apoyo Ciudadano Requerido por Entidad (3% LN)</t>
  </si>
  <si>
    <t>Apoyo Ciudadano  Alcanzado por Entidad (Lista Nominal Preliminar)</t>
  </si>
  <si>
    <t>% Alcanzado respecto del Requerido</t>
  </si>
  <si>
    <t>Apoyo Ciudadano Requerido (3%)</t>
  </si>
  <si>
    <t>Total de Apoyo Ciudadano Alcanzado 
(Lista Nominal Preliminar)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</si>
  <si>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</si>
  <si>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</si>
  <si>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</si>
  <si>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</si>
  <si>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</si>
  <si>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</si>
  <si>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</si>
  <si>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</si>
  <si>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MEXICO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</si>
  <si>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</si>
  <si>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</si>
  <si>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</si>
  <si>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</si>
  <si>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</si>
  <si>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</si>
  <si>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</si>
  <si>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</si>
  <si>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</si>
  <si>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</si>
  <si>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</si>
  <si>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</si>
  <si>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</si>
  <si>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</si>
  <si>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</si>
  <si>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</si>
  <si>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</si>
  <si>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</si>
  <si>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</si>
  <si>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</si>
  <si>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</si>
  <si>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</si>
  <si>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</si>
  <si>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</si>
  <si>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PESTAÑA</t>
  </si>
  <si>
    <t>DATO</t>
  </si>
  <si>
    <t>COLUMNA</t>
  </si>
  <si>
    <t>ESPECIFICACIONES</t>
  </si>
  <si>
    <t>Revocación de Mandato</t>
  </si>
  <si>
    <t>C</t>
  </si>
  <si>
    <t>Identificador de la Entidad</t>
  </si>
  <si>
    <t>D</t>
  </si>
  <si>
    <t>Nombre de la Entidad</t>
  </si>
  <si>
    <t>E</t>
  </si>
  <si>
    <t>Suma de la Lista Nominal Nacional y en el Extranjero con corte al 15 de Octubre de 2021.</t>
  </si>
  <si>
    <t>F</t>
  </si>
  <si>
    <t>3% de la Lista Nominal de la Entidad con corte al  15 de Octubre de 2021.</t>
  </si>
  <si>
    <t>Apoyo Ciudadano  Alcanzado por Entidad (Lista Nominal)</t>
  </si>
  <si>
    <t>G</t>
  </si>
  <si>
    <t>Total de Apoyos esperados con Situación Registral de la CPV  en Lista Nominal respecto al 3% de la LN con corte al 15 de Octubre de 2021.</t>
  </si>
  <si>
    <t>* Al final del procceso se realizarán los cruces de información de cada promoivnete para determinar los registros duplicados entre cada promovente.</t>
  </si>
  <si>
    <r>
      <rPr>
        <sz val="11"/>
        <color theme="0"/>
        <rFont val="Calibri"/>
        <family val="2"/>
        <scheme val="minor"/>
      </rPr>
      <t xml:space="preserve">ESTADÍSTICO GENERAL DE DISPERSIÓN PARA LA REVOCACIÓN DE MANDATO 2021-2022 
ANEXO TÉCNICO Artículo 16. Porcentaje de cumplimiento del 3% de LN 
**La información presentada en este reporte es preliminar** fecha de corte: </t>
    </r>
    <r>
      <rPr>
        <sz val="11"/>
        <color rgb="FFFFFF00"/>
        <rFont val="Calibri"/>
        <family val="2"/>
        <scheme val="minor"/>
      </rPr>
      <t xml:space="preserve"> 30/DIC. 23.59 Hrs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La información presentada en este reporte es preliminar. Las cifras presentadas pueden cambiar semanalmente en función de los procesos de verificación de los apoyos recibidos (verificación de situación registral y en Mesa de Control),  así como posterior al desahogo de los ejercicios de garantía de audiencia en caso de que los (as) promoventes lo soliciten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</si>
</sst>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5" fillId="2" borderId="0" xfId="20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/>
      <protection/>
    </xf>
    <xf numFmtId="3" fontId="5" fillId="2" borderId="2" xfId="20" applyNumberFormat="1" applyFont="1" applyFill="1" applyBorder="1" applyAlignment="1">
      <alignment horizontal="center" vertical="center" wrapText="1"/>
      <protection/>
    </xf>
    <xf numFmtId="3" fontId="5" fillId="2" borderId="3" xfId="20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5" fillId="2" borderId="3" xfId="20" applyNumberFormat="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0" fillId="0" borderId="4" xfId="22" applyBorder="1" applyAlignment="1">
      <alignment horizontal="center"/>
      <protection/>
    </xf>
    <xf numFmtId="0" fontId="0" fillId="0" borderId="4" xfId="22" applyBorder="1">
      <alignment/>
      <protection/>
    </xf>
    <xf numFmtId="0" fontId="0" fillId="0" borderId="4" xfId="22" applyBorder="1" applyAlignment="1">
      <alignment horizontal="center" vertical="center"/>
      <protection/>
    </xf>
    <xf numFmtId="0" fontId="0" fillId="0" borderId="4" xfId="22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vertical="center" wrapText="1"/>
      <protection/>
    </xf>
    <xf numFmtId="3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5" fillId="2" borderId="5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4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123825</xdr:rowOff>
    </xdr:from>
    <xdr:to>
      <xdr:col>0</xdr:col>
      <xdr:colOff>1466850</xdr:colOff>
      <xdr:row>4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495300"/>
          <a:ext cx="12954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48275" y="18478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5</xdr:row>
      <xdr:rowOff>0</xdr:rowOff>
    </xdr:from>
    <xdr:ext cx="9525" cy="114300"/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18478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4550" y="10953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8850" y="2876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4550" y="10953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5816-EB06-40E0-A63C-5CBA05EC9840}">
  <dimension ref="A1:M39"/>
  <sheetViews>
    <sheetView showGridLines="0" tabSelected="1" workbookViewId="0" topLeftCell="B1">
      <selection activeCell="L1" sqref="L1:O1048576"/>
    </sheetView>
  </sheetViews>
  <sheetFormatPr defaultColWidth="11.421875" defaultRowHeight="15"/>
  <cols>
    <col min="1" max="1" width="24.28125" style="0" customWidth="1"/>
    <col min="2" max="2" width="13.8515625" style="0" customWidth="1"/>
    <col min="3" max="3" width="21.7109375" style="0" customWidth="1"/>
    <col min="4" max="4" width="18.8515625" style="0" customWidth="1"/>
    <col min="5" max="5" width="14.7109375" style="0" customWidth="1"/>
    <col min="6" max="6" width="18.140625" style="0" customWidth="1"/>
    <col min="9" max="9" width="12.7109375" style="2" customWidth="1"/>
    <col min="10" max="10" width="18.140625" style="2" customWidth="1"/>
    <col min="11" max="11" width="16.140625" style="2" customWidth="1"/>
  </cols>
  <sheetData>
    <row r="1" spans="1:7" ht="14.4" customHeight="1">
      <c r="A1" s="23"/>
      <c r="B1" s="24" t="s">
        <v>58</v>
      </c>
      <c r="C1" s="24"/>
      <c r="D1" s="24"/>
      <c r="E1" s="24"/>
      <c r="F1" s="24"/>
      <c r="G1" s="24"/>
    </row>
    <row r="2" spans="1:7" ht="15">
      <c r="A2" s="23"/>
      <c r="B2" s="24"/>
      <c r="C2" s="24"/>
      <c r="D2" s="24"/>
      <c r="E2" s="24"/>
      <c r="F2" s="24"/>
      <c r="G2" s="24"/>
    </row>
    <row r="3" spans="1:7" ht="15">
      <c r="A3" s="23"/>
      <c r="B3" s="24"/>
      <c r="C3" s="24"/>
      <c r="D3" s="24"/>
      <c r="E3" s="24"/>
      <c r="F3" s="24"/>
      <c r="G3" s="24"/>
    </row>
    <row r="4" spans="1:7" ht="15">
      <c r="A4" s="23"/>
      <c r="B4" s="24"/>
      <c r="C4" s="24"/>
      <c r="D4" s="24"/>
      <c r="E4" s="24"/>
      <c r="F4" s="24"/>
      <c r="G4" s="24"/>
    </row>
    <row r="5" spans="1:7" ht="86.4" customHeight="1">
      <c r="A5" s="23"/>
      <c r="B5" s="24"/>
      <c r="C5" s="24"/>
      <c r="D5" s="24"/>
      <c r="E5" s="24"/>
      <c r="F5" s="24"/>
      <c r="G5" s="24"/>
    </row>
    <row r="6" spans="2:11" ht="53.4" customHeight="1">
      <c r="B6" s="5" t="s">
        <v>0</v>
      </c>
      <c r="C6" s="6" t="s">
        <v>1</v>
      </c>
      <c r="D6" s="7" t="s">
        <v>2</v>
      </c>
      <c r="E6" s="5" t="s">
        <v>3</v>
      </c>
      <c r="F6" s="5" t="s">
        <v>4</v>
      </c>
      <c r="G6" s="1" t="s">
        <v>5</v>
      </c>
      <c r="I6" s="1" t="s">
        <v>6</v>
      </c>
      <c r="J6" s="1" t="s">
        <v>7</v>
      </c>
      <c r="K6" s="1" t="s">
        <v>5</v>
      </c>
    </row>
    <row r="7" spans="2:13" ht="15">
      <c r="B7" s="9">
        <v>1</v>
      </c>
      <c r="C7" s="10" t="s">
        <v>8</v>
      </c>
      <c r="D7" s="11">
        <v>1013187</v>
      </c>
      <c r="E7" s="11">
        <v>30395.61</v>
      </c>
      <c r="F7" s="11">
        <v>3865</v>
      </c>
      <c r="G7" s="12">
        <f>F7/E7</f>
        <v>0.12715652030013544</v>
      </c>
      <c r="I7" s="3">
        <v>2758227.21</v>
      </c>
      <c r="J7" s="3">
        <f>F39</f>
        <v>1117796</v>
      </c>
      <c r="K7" s="4">
        <f>G39</f>
        <v>0.4052588546539645</v>
      </c>
      <c r="L7" s="22"/>
      <c r="M7" s="28"/>
    </row>
    <row r="8" spans="2:13" ht="15">
      <c r="B8" s="9">
        <v>2</v>
      </c>
      <c r="C8" s="10" t="s">
        <v>9</v>
      </c>
      <c r="D8" s="11">
        <v>2862543</v>
      </c>
      <c r="E8" s="11">
        <v>85876.29</v>
      </c>
      <c r="F8" s="11">
        <v>3169</v>
      </c>
      <c r="G8" s="12">
        <f aca="true" t="shared" si="0" ref="G8:G38">F8/E8</f>
        <v>0.03690192019240701</v>
      </c>
      <c r="L8" s="22"/>
      <c r="M8" s="28"/>
    </row>
    <row r="9" spans="2:13" ht="15">
      <c r="B9" s="9">
        <v>3</v>
      </c>
      <c r="C9" s="10" t="s">
        <v>10</v>
      </c>
      <c r="D9" s="11">
        <v>547912</v>
      </c>
      <c r="E9" s="11">
        <v>16437.36</v>
      </c>
      <c r="F9" s="11">
        <v>1567</v>
      </c>
      <c r="G9" s="12">
        <f t="shared" si="0"/>
        <v>0.09533161042892532</v>
      </c>
      <c r="L9" s="22"/>
      <c r="M9" s="28"/>
    </row>
    <row r="10" spans="2:13" ht="15">
      <c r="B10" s="9">
        <v>4</v>
      </c>
      <c r="C10" s="10" t="s">
        <v>11</v>
      </c>
      <c r="D10" s="11">
        <v>654567</v>
      </c>
      <c r="E10" s="11">
        <v>19637.01</v>
      </c>
      <c r="F10" s="11">
        <v>20572</v>
      </c>
      <c r="G10" s="12">
        <f t="shared" si="0"/>
        <v>1.0476136641983684</v>
      </c>
      <c r="L10" s="22"/>
      <c r="M10" s="28"/>
    </row>
    <row r="11" spans="2:13" ht="15">
      <c r="B11" s="9">
        <v>5</v>
      </c>
      <c r="C11" s="10" t="s">
        <v>12</v>
      </c>
      <c r="D11" s="11">
        <v>2218099</v>
      </c>
      <c r="E11" s="11">
        <v>66542.97</v>
      </c>
      <c r="F11" s="11">
        <v>4583</v>
      </c>
      <c r="G11" s="12">
        <f t="shared" si="0"/>
        <v>0.06887279001823934</v>
      </c>
      <c r="L11" s="22"/>
      <c r="M11" s="28"/>
    </row>
    <row r="12" spans="2:13" ht="15">
      <c r="B12" s="9">
        <v>6</v>
      </c>
      <c r="C12" s="10" t="s">
        <v>13</v>
      </c>
      <c r="D12" s="11">
        <v>549089</v>
      </c>
      <c r="E12" s="11">
        <v>16472.67</v>
      </c>
      <c r="F12" s="11">
        <v>359</v>
      </c>
      <c r="G12" s="12">
        <f t="shared" si="0"/>
        <v>0.021793674006703227</v>
      </c>
      <c r="L12" s="22"/>
      <c r="M12" s="28"/>
    </row>
    <row r="13" spans="2:13" ht="15">
      <c r="B13" s="9">
        <v>7</v>
      </c>
      <c r="C13" s="10" t="s">
        <v>14</v>
      </c>
      <c r="D13" s="11">
        <v>3745472</v>
      </c>
      <c r="E13" s="11">
        <v>112364.15999999999</v>
      </c>
      <c r="F13" s="11">
        <v>11313</v>
      </c>
      <c r="G13" s="12">
        <f t="shared" si="0"/>
        <v>0.10068156963928712</v>
      </c>
      <c r="L13" s="22"/>
      <c r="M13" s="28"/>
    </row>
    <row r="14" spans="2:13" ht="15">
      <c r="B14" s="9">
        <v>8</v>
      </c>
      <c r="C14" s="10" t="s">
        <v>15</v>
      </c>
      <c r="D14" s="11">
        <v>2850643</v>
      </c>
      <c r="E14" s="11">
        <v>85519.29</v>
      </c>
      <c r="F14" s="11">
        <v>6665</v>
      </c>
      <c r="G14" s="12">
        <f t="shared" si="0"/>
        <v>0.0779356330016304</v>
      </c>
      <c r="L14" s="22"/>
      <c r="M14" s="28"/>
    </row>
    <row r="15" spans="2:13" ht="15">
      <c r="B15" s="9">
        <v>9</v>
      </c>
      <c r="C15" s="10" t="s">
        <v>16</v>
      </c>
      <c r="D15" s="11">
        <v>7595614</v>
      </c>
      <c r="E15" s="11">
        <v>227868.41999999998</v>
      </c>
      <c r="F15" s="11">
        <v>500265</v>
      </c>
      <c r="G15" s="12">
        <f t="shared" si="0"/>
        <v>2.195411720500805</v>
      </c>
      <c r="L15" s="22"/>
      <c r="M15" s="28"/>
    </row>
    <row r="16" spans="2:13" ht="15">
      <c r="B16" s="9">
        <v>10</v>
      </c>
      <c r="C16" s="10" t="s">
        <v>17</v>
      </c>
      <c r="D16" s="11">
        <v>1321088</v>
      </c>
      <c r="E16" s="11">
        <v>39632.64</v>
      </c>
      <c r="F16" s="11">
        <v>2959</v>
      </c>
      <c r="G16" s="12">
        <f t="shared" si="0"/>
        <v>0.07466068371927785</v>
      </c>
      <c r="L16" s="22"/>
      <c r="M16" s="28"/>
    </row>
    <row r="17" spans="2:13" ht="15">
      <c r="B17" s="9">
        <v>11</v>
      </c>
      <c r="C17" s="10" t="s">
        <v>18</v>
      </c>
      <c r="D17" s="11">
        <v>4525995</v>
      </c>
      <c r="E17" s="11">
        <v>135779.85</v>
      </c>
      <c r="F17" s="11">
        <v>8371</v>
      </c>
      <c r="G17" s="12">
        <f t="shared" si="0"/>
        <v>0.06165126857924795</v>
      </c>
      <c r="L17" s="22"/>
      <c r="M17" s="28"/>
    </row>
    <row r="18" spans="2:13" ht="15">
      <c r="B18" s="9">
        <v>12</v>
      </c>
      <c r="C18" s="10" t="s">
        <v>19</v>
      </c>
      <c r="D18" s="11">
        <v>2550444</v>
      </c>
      <c r="E18" s="11">
        <v>76513.31999999999</v>
      </c>
      <c r="F18" s="11">
        <v>16654</v>
      </c>
      <c r="G18" s="12">
        <f t="shared" si="0"/>
        <v>0.21766144770609877</v>
      </c>
      <c r="L18" s="22"/>
      <c r="M18" s="28"/>
    </row>
    <row r="19" spans="2:13" ht="15">
      <c r="B19" s="9">
        <v>13</v>
      </c>
      <c r="C19" s="10" t="s">
        <v>20</v>
      </c>
      <c r="D19" s="11">
        <v>2200881</v>
      </c>
      <c r="E19" s="11">
        <v>66026.43</v>
      </c>
      <c r="F19" s="11">
        <v>7239</v>
      </c>
      <c r="G19" s="12">
        <f t="shared" si="0"/>
        <v>0.10963791318113066</v>
      </c>
      <c r="L19" s="22"/>
      <c r="M19" s="28"/>
    </row>
    <row r="20" spans="2:13" ht="15">
      <c r="B20" s="9">
        <v>14</v>
      </c>
      <c r="C20" s="10" t="s">
        <v>21</v>
      </c>
      <c r="D20" s="11">
        <v>6089799</v>
      </c>
      <c r="E20" s="11">
        <v>182693.97</v>
      </c>
      <c r="F20" s="11">
        <v>10983</v>
      </c>
      <c r="G20" s="12">
        <f t="shared" si="0"/>
        <v>0.06011692668345868</v>
      </c>
      <c r="L20" s="22"/>
      <c r="M20" s="28"/>
    </row>
    <row r="21" spans="2:13" ht="15">
      <c r="B21" s="9">
        <v>15</v>
      </c>
      <c r="C21" s="10" t="s">
        <v>22</v>
      </c>
      <c r="D21" s="11">
        <v>12099996</v>
      </c>
      <c r="E21" s="11">
        <v>362999.88</v>
      </c>
      <c r="F21" s="11">
        <v>144848</v>
      </c>
      <c r="G21" s="12">
        <f t="shared" si="0"/>
        <v>0.3990304349411906</v>
      </c>
      <c r="L21" s="22"/>
      <c r="M21" s="28"/>
    </row>
    <row r="22" spans="2:13" ht="15">
      <c r="B22" s="9">
        <v>16</v>
      </c>
      <c r="C22" s="10" t="s">
        <v>23</v>
      </c>
      <c r="D22" s="11">
        <v>3519472</v>
      </c>
      <c r="E22" s="11">
        <v>105584.15999999999</v>
      </c>
      <c r="F22" s="11">
        <v>6240</v>
      </c>
      <c r="G22" s="12">
        <f t="shared" si="0"/>
        <v>0.05909977405701765</v>
      </c>
      <c r="L22" s="22"/>
      <c r="M22" s="28"/>
    </row>
    <row r="23" spans="2:13" ht="15">
      <c r="B23" s="9">
        <v>17</v>
      </c>
      <c r="C23" s="10" t="s">
        <v>24</v>
      </c>
      <c r="D23" s="11">
        <v>1468033</v>
      </c>
      <c r="E23" s="11">
        <v>44040.99</v>
      </c>
      <c r="F23" s="11">
        <v>7465</v>
      </c>
      <c r="G23" s="12">
        <f t="shared" si="0"/>
        <v>0.16950118514592882</v>
      </c>
      <c r="L23" s="22"/>
      <c r="M23" s="28"/>
    </row>
    <row r="24" spans="2:13" ht="15">
      <c r="B24" s="9">
        <v>18</v>
      </c>
      <c r="C24" s="10" t="s">
        <v>25</v>
      </c>
      <c r="D24" s="11">
        <v>879707</v>
      </c>
      <c r="E24" s="11">
        <v>26391.21</v>
      </c>
      <c r="F24" s="11">
        <v>943</v>
      </c>
      <c r="G24" s="12">
        <f t="shared" si="0"/>
        <v>0.035731593966324394</v>
      </c>
      <c r="L24" s="22"/>
      <c r="M24" s="28"/>
    </row>
    <row r="25" spans="2:13" ht="15">
      <c r="B25" s="9">
        <v>19</v>
      </c>
      <c r="C25" s="10" t="s">
        <v>26</v>
      </c>
      <c r="D25" s="11">
        <v>4103107</v>
      </c>
      <c r="E25" s="11">
        <v>123093.20999999999</v>
      </c>
      <c r="F25" s="11">
        <v>18176</v>
      </c>
      <c r="G25" s="12">
        <f t="shared" si="0"/>
        <v>0.14766045990676496</v>
      </c>
      <c r="L25" s="22"/>
      <c r="M25" s="28"/>
    </row>
    <row r="26" spans="2:13" ht="15">
      <c r="B26" s="9">
        <v>20</v>
      </c>
      <c r="C26" s="10" t="s">
        <v>27</v>
      </c>
      <c r="D26" s="11">
        <v>2972308</v>
      </c>
      <c r="E26" s="11">
        <v>89169.23999999999</v>
      </c>
      <c r="F26" s="11">
        <v>7669</v>
      </c>
      <c r="G26" s="12">
        <f t="shared" si="0"/>
        <v>0.08600499454744709</v>
      </c>
      <c r="L26" s="22"/>
      <c r="M26" s="28"/>
    </row>
    <row r="27" spans="2:13" ht="15">
      <c r="B27" s="9">
        <v>21</v>
      </c>
      <c r="C27" s="10" t="s">
        <v>28</v>
      </c>
      <c r="D27" s="11">
        <v>4651847</v>
      </c>
      <c r="E27" s="11">
        <v>139555.41</v>
      </c>
      <c r="F27" s="11">
        <v>15615</v>
      </c>
      <c r="G27" s="12">
        <f t="shared" si="0"/>
        <v>0.1118910402685213</v>
      </c>
      <c r="L27" s="22"/>
      <c r="M27" s="28"/>
    </row>
    <row r="28" spans="2:13" ht="15">
      <c r="B28" s="9">
        <v>22</v>
      </c>
      <c r="C28" s="10" t="s">
        <v>29</v>
      </c>
      <c r="D28" s="11">
        <v>1723696</v>
      </c>
      <c r="E28" s="11">
        <v>51710.88</v>
      </c>
      <c r="F28" s="11">
        <v>7283</v>
      </c>
      <c r="G28" s="12">
        <f t="shared" si="0"/>
        <v>0.14084076697205694</v>
      </c>
      <c r="L28" s="22"/>
      <c r="M28" s="28"/>
    </row>
    <row r="29" spans="2:13" ht="15">
      <c r="B29" s="9">
        <v>23</v>
      </c>
      <c r="C29" s="10" t="s">
        <v>30</v>
      </c>
      <c r="D29" s="11">
        <v>1302568</v>
      </c>
      <c r="E29" s="11">
        <v>39077.04</v>
      </c>
      <c r="F29" s="11">
        <v>2543</v>
      </c>
      <c r="G29" s="12">
        <f t="shared" si="0"/>
        <v>0.06507657693622648</v>
      </c>
      <c r="L29" s="22"/>
      <c r="M29" s="28"/>
    </row>
    <row r="30" spans="2:13" ht="15">
      <c r="B30" s="9">
        <v>24</v>
      </c>
      <c r="C30" s="10" t="s">
        <v>31</v>
      </c>
      <c r="D30" s="11">
        <v>2036914</v>
      </c>
      <c r="E30" s="11">
        <v>61107.42</v>
      </c>
      <c r="F30" s="11">
        <v>15743</v>
      </c>
      <c r="G30" s="12">
        <f t="shared" si="0"/>
        <v>0.25762828802132376</v>
      </c>
      <c r="L30" s="22"/>
      <c r="M30" s="28"/>
    </row>
    <row r="31" spans="2:13" ht="15">
      <c r="B31" s="9">
        <v>25</v>
      </c>
      <c r="C31" s="10" t="s">
        <v>32</v>
      </c>
      <c r="D31" s="11">
        <v>2220282</v>
      </c>
      <c r="E31" s="11">
        <v>66608.45999999999</v>
      </c>
      <c r="F31" s="11">
        <v>5089</v>
      </c>
      <c r="G31" s="12">
        <f t="shared" si="0"/>
        <v>0.07640170632979655</v>
      </c>
      <c r="L31" s="22"/>
      <c r="M31" s="28"/>
    </row>
    <row r="32" spans="2:13" ht="15">
      <c r="B32" s="9">
        <v>26</v>
      </c>
      <c r="C32" s="10" t="s">
        <v>33</v>
      </c>
      <c r="D32" s="11">
        <v>2135603</v>
      </c>
      <c r="E32" s="11">
        <v>64068.09</v>
      </c>
      <c r="F32" s="11">
        <v>1546</v>
      </c>
      <c r="G32" s="12">
        <f t="shared" si="0"/>
        <v>0.024130577327964673</v>
      </c>
      <c r="L32" s="22"/>
      <c r="M32" s="28"/>
    </row>
    <row r="33" spans="2:13" ht="15">
      <c r="B33" s="9">
        <v>27</v>
      </c>
      <c r="C33" s="10" t="s">
        <v>34</v>
      </c>
      <c r="D33" s="11">
        <v>1735603</v>
      </c>
      <c r="E33" s="11">
        <v>52068.09</v>
      </c>
      <c r="F33" s="11">
        <v>129202</v>
      </c>
      <c r="G33" s="12">
        <f t="shared" si="0"/>
        <v>2.481404637658113</v>
      </c>
      <c r="L33" s="22"/>
      <c r="M33" s="28"/>
    </row>
    <row r="34" spans="2:13" ht="15">
      <c r="B34" s="9">
        <v>28</v>
      </c>
      <c r="C34" s="10" t="s">
        <v>35</v>
      </c>
      <c r="D34" s="11">
        <v>2693603</v>
      </c>
      <c r="E34" s="11">
        <v>80808.09</v>
      </c>
      <c r="F34" s="11">
        <v>21630</v>
      </c>
      <c r="G34" s="12">
        <f t="shared" si="0"/>
        <v>0.2676712195523988</v>
      </c>
      <c r="L34" s="22"/>
      <c r="M34" s="28"/>
    </row>
    <row r="35" spans="2:13" ht="15">
      <c r="B35" s="9">
        <v>29</v>
      </c>
      <c r="C35" s="10" t="s">
        <v>36</v>
      </c>
      <c r="D35" s="11">
        <v>958612</v>
      </c>
      <c r="E35" s="11">
        <v>28758.36</v>
      </c>
      <c r="F35" s="11">
        <v>7234</v>
      </c>
      <c r="G35" s="12">
        <f t="shared" si="0"/>
        <v>0.25154424661211555</v>
      </c>
      <c r="L35" s="22"/>
      <c r="M35" s="28"/>
    </row>
    <row r="36" spans="2:13" ht="15">
      <c r="B36" s="9">
        <v>30</v>
      </c>
      <c r="C36" s="10" t="s">
        <v>37</v>
      </c>
      <c r="D36" s="11">
        <v>5875228</v>
      </c>
      <c r="E36" s="11">
        <v>176256.84</v>
      </c>
      <c r="F36" s="11">
        <v>118385</v>
      </c>
      <c r="G36" s="12">
        <f t="shared" si="0"/>
        <v>0.6716618770653099</v>
      </c>
      <c r="L36" s="22"/>
      <c r="M36" s="28"/>
    </row>
    <row r="37" spans="2:13" ht="15">
      <c r="B37" s="9">
        <v>31</v>
      </c>
      <c r="C37" s="10" t="s">
        <v>38</v>
      </c>
      <c r="D37" s="11">
        <v>1637323</v>
      </c>
      <c r="E37" s="11">
        <v>49119.689999999995</v>
      </c>
      <c r="F37" s="11">
        <v>4680</v>
      </c>
      <c r="G37" s="12">
        <f t="shared" si="0"/>
        <v>0.09527747426744755</v>
      </c>
      <c r="L37" s="22"/>
      <c r="M37" s="28"/>
    </row>
    <row r="38" spans="2:13" ht="15">
      <c r="B38" s="9">
        <v>32</v>
      </c>
      <c r="C38" s="10" t="s">
        <v>39</v>
      </c>
      <c r="D38" s="11">
        <v>1201672</v>
      </c>
      <c r="E38" s="11">
        <v>36050.159999999996</v>
      </c>
      <c r="F38" s="11">
        <v>4941</v>
      </c>
      <c r="G38" s="12">
        <f t="shared" si="0"/>
        <v>0.1370590310833572</v>
      </c>
      <c r="L38" s="22"/>
      <c r="M38" s="28"/>
    </row>
    <row r="39" spans="2:12" ht="15">
      <c r="B39" s="25" t="s">
        <v>40</v>
      </c>
      <c r="C39" s="26"/>
      <c r="D39" s="8">
        <v>91940907</v>
      </c>
      <c r="E39" s="8">
        <v>2758227.21</v>
      </c>
      <c r="F39" s="8">
        <f>SUM(F7:F38)</f>
        <v>1117796</v>
      </c>
      <c r="G39" s="13">
        <f>+F39/E39</f>
        <v>0.4052588546539645</v>
      </c>
      <c r="L39" s="22"/>
    </row>
  </sheetData>
  <mergeCells count="3">
    <mergeCell ref="A1:A5"/>
    <mergeCell ref="B1:G5"/>
    <mergeCell ref="B39:C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49A1-836E-41ED-A9FD-BEC2DFE094AB}">
  <dimension ref="A1:G10"/>
  <sheetViews>
    <sheetView workbookViewId="0" topLeftCell="A1">
      <selection activeCell="B13" sqref="B13"/>
    </sheetView>
  </sheetViews>
  <sheetFormatPr defaultColWidth="11.421875" defaultRowHeight="15"/>
  <cols>
    <col min="1" max="1" width="31.7109375" style="0" bestFit="1" customWidth="1"/>
    <col min="2" max="2" width="28.421875" style="0" customWidth="1"/>
    <col min="3" max="3" width="9.28125" style="0" bestFit="1" customWidth="1"/>
    <col min="4" max="4" width="124.00390625" style="0" customWidth="1"/>
  </cols>
  <sheetData>
    <row r="1" spans="1:4" ht="15">
      <c r="A1" s="14" t="s">
        <v>41</v>
      </c>
      <c r="B1" s="14" t="s">
        <v>42</v>
      </c>
      <c r="C1" s="15" t="s">
        <v>43</v>
      </c>
      <c r="D1" s="15" t="s">
        <v>44</v>
      </c>
    </row>
    <row r="2" spans="1:4" ht="15">
      <c r="A2" s="14" t="s">
        <v>45</v>
      </c>
      <c r="B2" s="14" t="s">
        <v>0</v>
      </c>
      <c r="C2" s="16" t="s">
        <v>46</v>
      </c>
      <c r="D2" s="17" t="s">
        <v>47</v>
      </c>
    </row>
    <row r="3" spans="1:4" ht="15">
      <c r="A3" s="14" t="s">
        <v>45</v>
      </c>
      <c r="B3" s="15" t="s">
        <v>1</v>
      </c>
      <c r="C3" s="16" t="s">
        <v>48</v>
      </c>
      <c r="D3" s="17" t="s">
        <v>49</v>
      </c>
    </row>
    <row r="4" spans="1:4" ht="41.4">
      <c r="A4" s="14" t="s">
        <v>45</v>
      </c>
      <c r="B4" s="7" t="s">
        <v>2</v>
      </c>
      <c r="C4" s="18" t="s">
        <v>50</v>
      </c>
      <c r="D4" s="19" t="s">
        <v>51</v>
      </c>
    </row>
    <row r="5" spans="1:4" ht="38.25">
      <c r="A5" s="14" t="s">
        <v>45</v>
      </c>
      <c r="B5" s="20" t="s">
        <v>3</v>
      </c>
      <c r="C5" s="18" t="s">
        <v>52</v>
      </c>
      <c r="D5" s="19" t="s">
        <v>53</v>
      </c>
    </row>
    <row r="6" spans="1:4" ht="27.6">
      <c r="A6" s="14" t="s">
        <v>45</v>
      </c>
      <c r="B6" s="5" t="s">
        <v>54</v>
      </c>
      <c r="C6" s="18" t="s">
        <v>55</v>
      </c>
      <c r="D6" s="19" t="s">
        <v>56</v>
      </c>
    </row>
    <row r="9" spans="1:7" ht="15.6" customHeight="1">
      <c r="A9" s="27" t="s">
        <v>57</v>
      </c>
      <c r="B9" s="27"/>
      <c r="C9" s="27"/>
      <c r="D9" s="27"/>
      <c r="E9" s="21"/>
      <c r="F9" s="21"/>
      <c r="G9" s="21"/>
    </row>
    <row r="10" spans="1:7" ht="15">
      <c r="A10" s="27"/>
      <c r="B10" s="27"/>
      <c r="C10" s="27"/>
      <c r="D10" s="27"/>
      <c r="E10" s="21"/>
      <c r="F10" s="21"/>
      <c r="G10" s="21"/>
    </row>
  </sheetData>
  <mergeCells count="1">
    <mergeCell ref="A9:D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2021-12-04T02:16:32Z</dcterms:created>
  <dcterms:modified xsi:type="dcterms:W3CDTF">2021-12-31T13:55:14Z</dcterms:modified>
  <cp:category/>
  <cp:version/>
  <cp:contentType/>
  <cp:contentStatus/>
</cp:coreProperties>
</file>