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omar.cruz\Downloads\"/>
    </mc:Choice>
  </mc:AlternateContent>
  <xr:revisionPtr revIDLastSave="0" documentId="13_ncr:1_{5DB059AF-0120-4290-A230-1386624866B7}" xr6:coauthVersionLast="47" xr6:coauthVersionMax="47" xr10:uidLastSave="{00000000-0000-0000-0000-000000000000}"/>
  <workbookProtection workbookAlgorithmName="SHA-512" workbookHashValue="mAIlc7/hu3k0kpzx0fJ9lQ5JaTlg77PEIoywCkgzci8uAKnAc/GGpY8MBeu3KG26rzU9c1mtOLeKuQ5t5Lv6HA==" workbookSaltValue="5dgewyR/aTXkzwgLHFAjdA==" workbookSpinCount="100000" lockStructure="1"/>
  <bookViews>
    <workbookView xWindow="-108" yWindow="-108" windowWidth="23256" windowHeight="13896" firstSheet="2" activeTab="3" xr2:uid="{D6B02F10-6CBF-4D4C-A73F-51AC79794DD6}"/>
  </bookViews>
  <sheets>
    <sheet name="Combos" sheetId="6" state="hidden" r:id="rId1"/>
    <sheet name="Hoja1" sheetId="11" state="hidden" r:id="rId2"/>
    <sheet name="Instructivo" sheetId="9" r:id="rId3"/>
    <sheet name="CV-DESPEN" sheetId="5" r:id="rId4"/>
    <sheet name="EJEMPLO" sheetId="12" r:id="rId5"/>
  </sheets>
  <definedNames>
    <definedName name="_xlnm._FilterDatabase" localSheetId="0" hidden="1">Combos!$A$1:$F$50</definedName>
    <definedName name="_xlnm.Print_Area" localSheetId="3">'CV-DESPEN'!$A$1:$H$44</definedName>
    <definedName name="_xlnm.Print_Area" localSheetId="4">EJEMPLO!$A$1:$H$44</definedName>
    <definedName name="Experiencia">Combos!$D$1</definedName>
    <definedName name="NombreVacante">Combos!$B$1</definedName>
    <definedName name="NombreVacantes">Combos!$B$2:$B$50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5" l="1"/>
  <c r="H23" i="5"/>
  <c r="C42" i="12" l="1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I30" i="12" s="1"/>
  <c r="H30" i="12" s="1"/>
  <c r="H22" i="12"/>
  <c r="F12" i="12"/>
  <c r="C12" i="12"/>
  <c r="F11" i="12"/>
  <c r="H28" i="5"/>
  <c r="I28" i="5"/>
  <c r="H25" i="5"/>
  <c r="H24" i="5"/>
  <c r="H29" i="5"/>
  <c r="H27" i="5"/>
  <c r="H26" i="5"/>
  <c r="I29" i="5"/>
  <c r="I27" i="5"/>
  <c r="I26" i="5"/>
  <c r="I25" i="5"/>
  <c r="I24" i="5"/>
  <c r="I23" i="5"/>
  <c r="I22" i="5"/>
  <c r="I30" i="5" l="1"/>
  <c r="H30" i="5" s="1"/>
  <c r="C12" i="5"/>
  <c r="C42" i="5"/>
  <c r="F11" i="5"/>
  <c r="F12" i="5"/>
</calcChain>
</file>

<file path=xl/sharedStrings.xml><?xml version="1.0" encoding="utf-8"?>
<sst xmlns="http://schemas.openxmlformats.org/spreadsheetml/2006/main" count="752" uniqueCount="359">
  <si>
    <t>Jefatura de Oficina de Seguimiento y Análisis - JDE</t>
  </si>
  <si>
    <t>Vocalía Ejecutiva - JDE</t>
  </si>
  <si>
    <t>Vocalía de Organización Electoral - JDE</t>
  </si>
  <si>
    <t>Jefatura de Oficina de Seguimiento y Análisis - JLE</t>
  </si>
  <si>
    <t>Vocalía del Registro Federal de Electores - JDE</t>
  </si>
  <si>
    <t>Vocalía de Capacitación Electoral y Educación Cívica - JLE</t>
  </si>
  <si>
    <t>Vocalía Ejecutiva - JLE</t>
  </si>
  <si>
    <t>Vocalía Secretarial - JDE</t>
  </si>
  <si>
    <t>Vocalía de Capacitación Electoral y Educación Cívica - JDE</t>
  </si>
  <si>
    <t>Jefatura del Centro Estatal de Consulta Electoral y Orientación Ciudadana - JLE</t>
  </si>
  <si>
    <t xml:space="preserve">Nombre Completo: </t>
  </si>
  <si>
    <t>Folio de Registro:</t>
  </si>
  <si>
    <t>Cargo o Puesto por el que Concursa:</t>
  </si>
  <si>
    <t>Entidad de Residencia:</t>
  </si>
  <si>
    <t>Nivel de Estudio</t>
  </si>
  <si>
    <t>Área acádémica</t>
  </si>
  <si>
    <t>No</t>
  </si>
  <si>
    <t>Nivel de Estudios</t>
  </si>
  <si>
    <t>Fecha de Término</t>
  </si>
  <si>
    <t>Comprobante Exhibido</t>
  </si>
  <si>
    <t>Empresa o Institución</t>
  </si>
  <si>
    <t>Cargo o puesto desempeñado</t>
  </si>
  <si>
    <t>Funciones desempeñadas</t>
  </si>
  <si>
    <t>Comprobante de experiencia</t>
  </si>
  <si>
    <t>Fecha de inicio</t>
  </si>
  <si>
    <t>Fecha fin</t>
  </si>
  <si>
    <t>Tiempo computado</t>
  </si>
  <si>
    <t>Total computado</t>
  </si>
  <si>
    <t>NO.</t>
  </si>
  <si>
    <t>LENGUA</t>
  </si>
  <si>
    <t>VARIANTE</t>
  </si>
  <si>
    <t>NIVEL DE DOMINIO</t>
  </si>
  <si>
    <t>Adscripción</t>
  </si>
  <si>
    <t>Entidad</t>
  </si>
  <si>
    <t xml:space="preserve">Documentos </t>
  </si>
  <si>
    <t>Unidad Técnica de Fiscalización</t>
  </si>
  <si>
    <t>Analista en Auditoria (Junta Local)</t>
  </si>
  <si>
    <t>Aguascalientes</t>
  </si>
  <si>
    <t>Título</t>
  </si>
  <si>
    <t>Analista Jurídico Resolutor A</t>
  </si>
  <si>
    <t>Baja California</t>
  </si>
  <si>
    <t xml:space="preserve">Cédula Profesional </t>
  </si>
  <si>
    <t>Analista Jurídico Resolutor B</t>
  </si>
  <si>
    <t>Baja California Sur</t>
  </si>
  <si>
    <t xml:space="preserve">Título y Cédula Profesional </t>
  </si>
  <si>
    <t>Junta Local Ejecutiva</t>
  </si>
  <si>
    <t>Coordinación Operativa A</t>
  </si>
  <si>
    <t>1 año en los últimos 3 años.</t>
  </si>
  <si>
    <t>Campeche</t>
  </si>
  <si>
    <t>Grado</t>
  </si>
  <si>
    <t>Enlace de Fiscalización</t>
  </si>
  <si>
    <t>Coahuila</t>
  </si>
  <si>
    <t>Grado y Cédula Profesional</t>
  </si>
  <si>
    <t>Jefatura de Actualización al Padrón</t>
  </si>
  <si>
    <t>Colima</t>
  </si>
  <si>
    <t>Dirección Ejecutiva de Organización Electoral</t>
  </si>
  <si>
    <t>Jefatura de Departamento de Almacenamiento y Distribución</t>
  </si>
  <si>
    <t>Chiapas</t>
  </si>
  <si>
    <t>Jefatura de Departamento de Auditoría</t>
  </si>
  <si>
    <t>Chihuahua</t>
  </si>
  <si>
    <t>Unidad Técnica de Vinculación con Organismos Públicos Locales</t>
  </si>
  <si>
    <t>Jefatura de Departamento de Convenios y Contenidos Normativos</t>
  </si>
  <si>
    <t>Ciudad de México</t>
  </si>
  <si>
    <t>Jefatura de Departamento de Coordinación con Organismos Públicos Locales Electorales</t>
  </si>
  <si>
    <t>Durango</t>
  </si>
  <si>
    <t>Jefatura de Departamento de Coordinación y Seguimiento de Órganos Desconcentrados</t>
  </si>
  <si>
    <t>Guanajuato</t>
  </si>
  <si>
    <t>Dirección Ejecutiva de Capacitación Electoral y Educación Cívica</t>
  </si>
  <si>
    <t>Jefatura de Departamento de Desarrollo de Métodos para la Educación Formal</t>
  </si>
  <si>
    <t>Guerrero</t>
  </si>
  <si>
    <t>Jefatura de Departamento de Diseño de Estrategias para la Capacitación Electoral</t>
  </si>
  <si>
    <t>Hidalgo</t>
  </si>
  <si>
    <t>Dirección Ejecutiva del Registro Federal de Electores</t>
  </si>
  <si>
    <t>Jefatura de Departamento de Estrategias de Capacitación</t>
  </si>
  <si>
    <t>Jalisco</t>
  </si>
  <si>
    <t>Jefatura de Departamento de Evaluación Demográfica</t>
  </si>
  <si>
    <t>México</t>
  </si>
  <si>
    <t>Dirección Ejecutiva de Prerrogativas y Partidos Políticos</t>
  </si>
  <si>
    <t>Jefatura de Departamento de Financiamiento Público</t>
  </si>
  <si>
    <t>Michoacán</t>
  </si>
  <si>
    <t>Jefatura de Departamento de Gestión del Conocimiento e Innovación</t>
  </si>
  <si>
    <t>Morelos</t>
  </si>
  <si>
    <t>Jefatura de Departamento de Información y Seguimiento</t>
  </si>
  <si>
    <t>Nayarit</t>
  </si>
  <si>
    <t>Jefatura de Departamento de Investigación y Producción de Información</t>
  </si>
  <si>
    <t>Nuevo León</t>
  </si>
  <si>
    <t>Jefatura de Departamento de Métodos y Contenidos para la Capacitación Electoral</t>
  </si>
  <si>
    <t>Oaxaca</t>
  </si>
  <si>
    <t>Jefatura de Departamento de Planeación y Análisis de Programas</t>
  </si>
  <si>
    <t>Puebla</t>
  </si>
  <si>
    <t>Unidad Técnica de lo Contencioso Electoral</t>
  </si>
  <si>
    <t>Jefatura de Departamento de Procedimientos</t>
  </si>
  <si>
    <t>Querétaro</t>
  </si>
  <si>
    <t>Jefatura de Departamento de Procedimientos Electorales</t>
  </si>
  <si>
    <t>Quintana Roo</t>
  </si>
  <si>
    <t>Jefatura de Departamento de Procesamiento de Información</t>
  </si>
  <si>
    <t>San Luis Potosí</t>
  </si>
  <si>
    <t>Jefatura de Departamento de Proyectos</t>
  </si>
  <si>
    <t>Sinaloa</t>
  </si>
  <si>
    <t>Jefatura de Departamento de Resoluciones</t>
  </si>
  <si>
    <t>Sonora</t>
  </si>
  <si>
    <t>Jefatura de Departamento de Seguimiento y Evaluación de Proyectos</t>
  </si>
  <si>
    <t>Tabasco</t>
  </si>
  <si>
    <t>Jefatura de Departamento de Verificación de Padrones</t>
  </si>
  <si>
    <t>Tamaulipas</t>
  </si>
  <si>
    <t>Jefatura de Departamento de Vinculación con Órganos Desconcentrados</t>
  </si>
  <si>
    <t>Tlaxcala</t>
  </si>
  <si>
    <t>Jefatura de Depuración al Padrón</t>
  </si>
  <si>
    <t>Veracruz</t>
  </si>
  <si>
    <t>Jefatura de Oficina de Cartografía Estatal</t>
  </si>
  <si>
    <t>Yucatán</t>
  </si>
  <si>
    <t>Jefatura de Oficina de Relaciones Institucionales y Convenios</t>
  </si>
  <si>
    <t>Zacatecas</t>
  </si>
  <si>
    <t>Jefatura de Oficina de Seguimiento y Análisis</t>
  </si>
  <si>
    <t>Junta Distrital Ejecutiva</t>
  </si>
  <si>
    <t>Jefatura del Centro Estatal de Consulta Electoral y Orientación Ciudadana</t>
  </si>
  <si>
    <t>Subdirección de Planeación y Gestión de Transmisiones</t>
  </si>
  <si>
    <t>3 años en los últimos 6 años.</t>
  </si>
  <si>
    <t>Subdirección de Procedimientos Administrativos Sancionadores</t>
  </si>
  <si>
    <t>Subdirección de Resoluciones y Normatividad</t>
  </si>
  <si>
    <t>Subdirección de Verificación en Campo</t>
  </si>
  <si>
    <t>Vocalía de Capacitación Electoral y Educación Cívica</t>
  </si>
  <si>
    <t>2 años en los últimos 4 años.</t>
  </si>
  <si>
    <t>Vocalía de Organización Electoral</t>
  </si>
  <si>
    <t>Vocalía del Registro Federal de Electores</t>
  </si>
  <si>
    <t>Vocalía Ejecutiva</t>
  </si>
  <si>
    <t xml:space="preserve">4 años en los últimos 8 años. </t>
  </si>
  <si>
    <t>Vocalía Secretarial</t>
  </si>
  <si>
    <t>Área academica</t>
  </si>
  <si>
    <t>Documento</t>
  </si>
  <si>
    <t>Con Título o cédula profesional</t>
  </si>
  <si>
    <t xml:space="preserve">NombreVacante </t>
  </si>
  <si>
    <t>Experiencia</t>
  </si>
  <si>
    <t>Vacantes compuestas</t>
  </si>
  <si>
    <t>Vocalía de Organización Electoral -JLE</t>
  </si>
  <si>
    <t>Vocalía del Registro Federal de Electores -JLE</t>
  </si>
  <si>
    <t>Vocalía Secretarial JLE</t>
  </si>
  <si>
    <t>Licenciatura</t>
  </si>
  <si>
    <t>Nivel de estudio</t>
  </si>
  <si>
    <t>Especialidad</t>
  </si>
  <si>
    <t>Maestría</t>
  </si>
  <si>
    <t>Doctorado</t>
  </si>
  <si>
    <t>Años de experiencia</t>
  </si>
  <si>
    <t>Grado de avance</t>
  </si>
  <si>
    <t>INFORMACIÓN ACADÉMICA</t>
  </si>
  <si>
    <t>EXPERIENCIA LABORAL</t>
  </si>
  <si>
    <t>DOMINIO DE LENGUAS INDÍGENAS NACIONALES</t>
  </si>
  <si>
    <t>Bajo protesta de decir verdad, manifiesto que poseo habilidades de comunicación en la o las siguientes lenguas indígenas nacionales:</t>
  </si>
  <si>
    <t>NOMBRE Y FIRMA DE LA PERSONA ASPIRANTE</t>
  </si>
  <si>
    <t>Lengua</t>
  </si>
  <si>
    <t>Variante</t>
  </si>
  <si>
    <t>Dominio</t>
  </si>
  <si>
    <t>La entiendo</t>
  </si>
  <si>
    <t>La hablo fluidamente</t>
  </si>
  <si>
    <t>La escribo</t>
  </si>
  <si>
    <t>La interpreto</t>
  </si>
  <si>
    <t>La traduzco</t>
  </si>
  <si>
    <t>Instituto Nacional Electoral</t>
  </si>
  <si>
    <t>Otro</t>
  </si>
  <si>
    <t>Carrera</t>
  </si>
  <si>
    <t>Observaciones</t>
  </si>
  <si>
    <t>Currículum vitae para la acreditación de requisitos</t>
  </si>
  <si>
    <t>DATOS GENERALES</t>
  </si>
  <si>
    <t>PERFIL DEL CARGO O PUESTO</t>
  </si>
  <si>
    <t>Consideraciones generales</t>
  </si>
  <si>
    <t>Antes de iniciar el llenado del formato, toma en cuenta lo siguiente:</t>
  </si>
  <si>
    <t>Todos los documentos deberán ser legibles y encontrarse completos.</t>
  </si>
  <si>
    <t>No omitas información requerida en ninguno de los apartados.</t>
  </si>
  <si>
    <t>La información proporcionada se considera presentada bajo protesta de decir verdad.</t>
  </si>
  <si>
    <t>La DESPEN podrá verificar la autenticidad de la documentación presentada.</t>
  </si>
  <si>
    <t>En caso de proporcionar información falsa o documentación alterada, se aplicarán las consecuencias previstas en la Convocatoria y demás normatividad aplicable.</t>
  </si>
  <si>
    <t>En este apartado deberás proporcionar tus datos de identificación.</t>
  </si>
  <si>
    <t>Nombre completo</t>
  </si>
  <si>
    <t>Folio de registro</t>
  </si>
  <si>
    <t>Cargo o puesto por el que concursas</t>
  </si>
  <si>
    <t>Si cuentas con más de un grado académico, registra cada uno en un renglón distinto.</t>
  </si>
  <si>
    <t>Nivel de estudios</t>
  </si>
  <si>
    <t>Fecha de término</t>
  </si>
  <si>
    <t>Indica la fecha en que concluiste totalmente los estudios del grado académico correspondiente.</t>
  </si>
  <si>
    <t>Comprobante exhibido</t>
  </si>
  <si>
    <t>El documento deberá ser completamente legible.</t>
  </si>
  <si>
    <t>Empresa o institución</t>
  </si>
  <si>
    <t>Ejemplo:</t>
  </si>
  <si>
    <t>Planeación de proyectos.</t>
  </si>
  <si>
    <t>Elaboración de informes técnicos.</t>
  </si>
  <si>
    <t>Supervisión de personal.</t>
  </si>
  <si>
    <t>Análisis de información.</t>
  </si>
  <si>
    <t>Organización de procesos electorales.</t>
  </si>
  <si>
    <t>Evita descripciones demasiado generales como:</t>
  </si>
  <si>
    <t>"Apoyo administrativo".</t>
  </si>
  <si>
    <t>"Diversas actividades".</t>
  </si>
  <si>
    <t>Indica el documento con el que acreditas esa experiencia.</t>
  </si>
  <si>
    <t>Podrás presentar, según corresponda:</t>
  </si>
  <si>
    <t>Indica la fecha exacta en que inició la relación laboral o profesional.</t>
  </si>
  <si>
    <t>Recomendaciones para evitar incumplimientos</t>
  </si>
  <si>
    <t>Antes de enviar tu Currículum Vitae verifica que:</t>
  </si>
  <si>
    <t>Indica el nombre completo del cargo o puesto seleccionado durante tu registro. No utilices nombres abreviados.</t>
  </si>
  <si>
    <t>Registra todos los estudios que consideres necesarios para acreditar el requisito de escolaridad previsto en el perfil correspondiente.</t>
  </si>
  <si>
    <t>Indica el documento que adjuntas para acreditar ese nivel académico. Por ejemplo, titulo profesional, cédula profesional, grado.</t>
  </si>
  <si>
    <t>Escribe el nombre completo de la institución, empresa u organismo donde laboraste. Ejemplo: Instituto Nacional Electoral</t>
  </si>
  <si>
    <t>Indica el nombre del puesto que ocupaste. No describas funciones en este apartado.</t>
  </si>
  <si>
    <t>Una vez concluido el llenado del formato:</t>
  </si>
  <si>
    <t>Tu nombre coincida en todos los documentos.</t>
  </si>
  <si>
    <t>Todos los archivos sean legibles.</t>
  </si>
  <si>
    <t>No existan documentos incompletos.</t>
  </si>
  <si>
    <t>La información capturada coincida con los documentos presentados.</t>
  </si>
  <si>
    <t>Revisaste cuidadosamente cada apartado antes del envío.</t>
  </si>
  <si>
    <t>Datos Generales</t>
  </si>
  <si>
    <t>Información académica</t>
  </si>
  <si>
    <t>Nombre y firma de la persona aspirante</t>
  </si>
  <si>
    <t>Experiencia laboral</t>
  </si>
  <si>
    <t>Contabilidad</t>
  </si>
  <si>
    <t>Derecho, Contabilidad y fiscalización.</t>
  </si>
  <si>
    <t>Todas</t>
  </si>
  <si>
    <t>Contabilidad y Fiscalización, Desarrollo de Software, Tecnologías de la Información y Comunicaciones</t>
  </si>
  <si>
    <t>Derecho, Finanzas, banca y seguros, Contabilidad y fiscalización, Administración de empresas, Administración pública</t>
  </si>
  <si>
    <t>Educación, Artes y humanidades, Ciencias sociales y derecho, Administración y negocios, Ciencias naturales, matemáticas y estadística, Tecnologías de la información y la comunicación, Ingeniería, manufactura y construcción, Ciencias de la Salud.</t>
  </si>
  <si>
    <t>Educación, Ciencias sociales y Derecho, Administración y Negocios.</t>
  </si>
  <si>
    <t>Ciencias Sociales y Estudios del Comportamiento, Demografía, Estadística y Actuaría, Geografía Social.</t>
  </si>
  <si>
    <t>Preferentemente egresados de la licenciatura en Derecho, o cualquier otra carrera profesional, siempre que demuestren experiencia y conocimientos del orden jurídico nacional e internacional, interpretación y argumentación jurídica, valoración de pruebas y redacción de documentos jurídicos.</t>
  </si>
  <si>
    <t>Matemáticas y Estadística, Tecnologías de la información y la comunicación.</t>
  </si>
  <si>
    <t>Derecho.</t>
  </si>
  <si>
    <t>Educación, Artes y humanidades, Ciencias sociales y derecho, Administración y negocios, Ciencias naturales, matemáticas y estadística, Tecnologías de la información y la comunicación, Ingeniería, manufactura y construcción</t>
  </si>
  <si>
    <t>Derecho</t>
  </si>
  <si>
    <t>Todas.</t>
  </si>
  <si>
    <t>La entiendo y la hablo fluidamente</t>
  </si>
  <si>
    <t>La entiendo y la escribo</t>
  </si>
  <si>
    <t>La entiendo y la interpreto</t>
  </si>
  <si>
    <t>La entiendo y la traduzco</t>
  </si>
  <si>
    <t>La hablo fluidamente y la escribo</t>
  </si>
  <si>
    <t>La hablo fluidamente y la interpreto</t>
  </si>
  <si>
    <t>La hablo fluidamente y la traduzco</t>
  </si>
  <si>
    <t>La escribo y la interpreto</t>
  </si>
  <si>
    <t>La escribo y la traduzco</t>
  </si>
  <si>
    <t>La interpreto y la traduzco</t>
  </si>
  <si>
    <t>La entiendo, la hablo fluidamente y la escribo</t>
  </si>
  <si>
    <t>La entiendo, la hablo fluidamente y la interpreto</t>
  </si>
  <si>
    <t>La entiendo, la hablo fluidamente y la traduzco</t>
  </si>
  <si>
    <t>La entiendo, la escribo y la interpreto</t>
  </si>
  <si>
    <t>La entiendo, la escribo y la traduzco</t>
  </si>
  <si>
    <t>La entiendo, la interpreto y la traduzco</t>
  </si>
  <si>
    <t>La hablo fluidamente, la escribo y la interpreto</t>
  </si>
  <si>
    <t>La hablo fluidamente, la escribo y la traduzco</t>
  </si>
  <si>
    <t>La hablo fluidamente, la interpreto y la traduzco</t>
  </si>
  <si>
    <t>La escribo, la interpreto y la traduzco</t>
  </si>
  <si>
    <t>La entiendo, la hablo fluidamente, la escribo y la interpreto</t>
  </si>
  <si>
    <t>La entiendo, la hablo fluidamente, la escribo y la traduzco</t>
  </si>
  <si>
    <t>La entiendo, la hablo fluidamente, la interpreto y la traduzco</t>
  </si>
  <si>
    <t>La entiendo, la escribo, la interpreto y la traduzco</t>
  </si>
  <si>
    <t>La hablo fluidamente, la escribo, la interpreto y la traduzco</t>
  </si>
  <si>
    <t>La entiendo, la hablo fluidamente, la escribo, la interpreto y la traduzco</t>
  </si>
  <si>
    <t>000000</t>
  </si>
  <si>
    <t>Columna1</t>
  </si>
  <si>
    <t>Instructivo para el llenado del currículum vitae · Concurso Público del sistema OPLE 2026</t>
  </si>
  <si>
    <t>Lee cuidadosamente la Convocatoria vigente del Concurso Público del sistema OPLE 2026 y las indicaciones de la etapa de verificación de requisitos.</t>
  </si>
  <si>
    <t>La información capturada deberá ser congruente con la documentación que presentes y permitir identificar los periodos, cargos y funciones que deseas acreditar.</t>
  </si>
  <si>
    <r>
      <t xml:space="preserve">Escribe tu nombre completo </t>
    </r>
    <r>
      <rPr>
        <b/>
        <sz val="12"/>
        <rFont val="Arial"/>
        <family val="2"/>
      </rPr>
      <t>exactamente</t>
    </r>
    <r>
      <rPr>
        <sz val="12"/>
        <rFont val="Arial"/>
        <family val="2"/>
      </rPr>
      <t xml:space="preserve"> como aparece en tu identificación oficial y en tus documentos académicos. No utilices: abreviaturas ni iniciales.</t>
    </r>
  </si>
  <si>
    <t>Anota el folio asignado en el Subsistema del Concurso Público. Verifica que corresponda a tu postulación en el OPLE y cargo o puesto elegidos.</t>
  </si>
  <si>
    <t>OPLE al que te postulaste</t>
  </si>
  <si>
    <t>Escribe el organismo público local electoral al que te postulaste. La postulación comprende un solo OPLE y un solo cargo o puesto.</t>
  </si>
  <si>
    <t>Datos del cargo o puesto postulado</t>
  </si>
  <si>
    <t>Consulta el perfil del cargo o puesto en el Anexo de la Convocatoria.</t>
  </si>
  <si>
    <t>Captura el nivel de estudios, grado de avance, área académica y experiencia requerida conforme al perfil del cargo o puesto al que te postulaste.</t>
  </si>
  <si>
    <t>Si detectas alguna inconsistencia, comunícate con la DESPEN por los canales establecidos para el Concurso Público del sistema OPLE.</t>
  </si>
  <si>
    <t>Selecciona el nivel correspondiente, por ejemplo: Bachillerato, Licenciatura, Especialidad, Maestría, Doctorado, otro.</t>
  </si>
  <si>
    <t>Carrera, en su caso</t>
  </si>
  <si>
    <t>Escribe el nombre completo de la licenciatura, especialidad, maestría o doctorado. Utiliza el nombre que aparece en el documento oficial. En caso de que cuentas con bachillerato, déjalo en blanco</t>
  </si>
  <si>
    <r>
      <t xml:space="preserve">Este currículum vitae </t>
    </r>
    <r>
      <rPr>
        <b/>
        <sz val="12"/>
        <rFont val="Arial"/>
        <family val="2"/>
      </rPr>
      <t>no es limitativo</t>
    </r>
    <r>
      <rPr>
        <sz val="12"/>
        <rFont val="Arial"/>
        <family val="2"/>
      </rPr>
      <t>: puedes registrar toda la experiencia laboral o profesional que desees, y no solamente la que cubre la experiencia requerida para el cargo o puesto al que te postulaste. La DESPEN verificará por separado qué periodos y funciones acreditan el requisito del perfil.</t>
    </r>
  </si>
  <si>
    <t>Registra cada empleo o actividad profesional en un renglón distinto. Si necesitas más espacio, agrega los renglones necesarios y conserva los encabezados y la información del formato.</t>
  </si>
  <si>
    <t>Describe brevemente las actividades realmente desempeñadas. Incluye con suficiente detalle las funciones que consideres pertinentes para acreditar el perfil, sin omitir otras experiencias que quieras presentar.</t>
  </si>
  <si>
    <r>
      <t xml:space="preserve">·       </t>
    </r>
    <r>
      <rPr>
        <b/>
        <sz val="12"/>
        <color rgb="FF000000"/>
        <rFont val="Arial"/>
        <family val="2"/>
      </rPr>
      <t>Constancias laborales:</t>
    </r>
    <r>
      <rPr>
        <sz val="12"/>
        <color rgb="FF000000"/>
        <rFont val="Arial"/>
        <family val="2"/>
      </rPr>
      <t xml:space="preserve"> identifica la institución o persona empleadora, el cargo o puesto, el periodo laborado y, de ser posible, las funciones desempeñadas.</t>
    </r>
  </si>
  <si>
    <r>
      <t xml:space="preserve">·       </t>
    </r>
    <r>
      <rPr>
        <b/>
        <sz val="12"/>
        <color rgb="FF000000"/>
        <rFont val="Arial"/>
        <family val="2"/>
      </rPr>
      <t>Nombramientos:</t>
    </r>
    <r>
      <rPr>
        <sz val="12"/>
        <color rgb="FF000000"/>
        <rFont val="Arial"/>
        <family val="2"/>
      </rPr>
      <t xml:space="preserve"> identifica la institución, el cargo o puesto y su vigencia; si no consta el término del periodo o las funciones, acompáñalos con otros documentos que permitan acreditarlos.</t>
    </r>
  </si>
  <si>
    <r>
      <t xml:space="preserve">·       </t>
    </r>
    <r>
      <rPr>
        <b/>
        <sz val="12"/>
        <color rgb="FF000000"/>
        <rFont val="Arial"/>
        <family val="2"/>
      </rPr>
      <t>Contratos:</t>
    </r>
    <r>
      <rPr>
        <sz val="12"/>
        <color rgb="FF000000"/>
        <rFont val="Arial"/>
        <family val="2"/>
      </rPr>
      <t xml:space="preserve"> identifica la institución contratante, el objeto o actividades y las fechas de cada periodo contratado.</t>
    </r>
  </si>
  <si>
    <r>
      <t xml:space="preserve">·       </t>
    </r>
    <r>
      <rPr>
        <b/>
        <sz val="12"/>
        <color rgb="FF000000"/>
        <rFont val="Arial"/>
        <family val="2"/>
      </rPr>
      <t>Cartas de servicio:</t>
    </r>
    <r>
      <rPr>
        <sz val="12"/>
        <color rgb="FF000000"/>
        <rFont val="Arial"/>
        <family val="2"/>
      </rPr>
      <t xml:space="preserve"> identifica la institución, las actividades realizadas y los periodos específicos de prestación del servicio.</t>
    </r>
  </si>
  <si>
    <r>
      <t xml:space="preserve">·       </t>
    </r>
    <r>
      <rPr>
        <b/>
        <sz val="12"/>
        <color rgb="FF000000"/>
        <rFont val="Arial"/>
        <family val="2"/>
      </rPr>
      <t>Recibos de pago:</t>
    </r>
    <r>
      <rPr>
        <sz val="12"/>
        <color rgb="FF000000"/>
        <rFont val="Arial"/>
        <family val="2"/>
      </rPr>
      <t xml:space="preserve"> preséntalos en orden cronológico e identifica el empleo y los periodos que respaldan; si no indican el cargo o las funciones, acompáñalos con otro documento.</t>
    </r>
  </si>
  <si>
    <r>
      <t xml:space="preserve">·       </t>
    </r>
    <r>
      <rPr>
        <b/>
        <sz val="12"/>
        <color rgb="FF000000"/>
        <rFont val="Arial"/>
        <family val="2"/>
      </rPr>
      <t>Constancias institucionales:</t>
    </r>
    <r>
      <rPr>
        <sz val="12"/>
        <color rgb="FF000000"/>
        <rFont val="Arial"/>
        <family val="2"/>
      </rPr>
      <t xml:space="preserve"> identifica la institución emisora, el cargo o puesto, el periodo y, cuando sea necesario acreditar el perfil, las funciones desempeñadas.</t>
    </r>
  </si>
  <si>
    <r>
      <t>Nota para el instructivo:</t>
    </r>
    <r>
      <rPr>
        <sz val="12"/>
        <rFont val="Arial"/>
        <family val="2"/>
      </rPr>
      <t xml:space="preserve"> Puedes registrar toda la experiencia laboral o profesional que desees. La documentación presentada permitirá a la DESPEN verificar cuál de esa experiencia acredita los requisitos del cargo o puesto al que te postulaste.</t>
    </r>
  </si>
  <si>
    <t>Indica la fecha de conclusión. Si sigues laborando, registra la fecha en que llenas el currículum e indica en tus funciones que se trata de un empleo vigente.</t>
  </si>
  <si>
    <t>Duración del periodo</t>
  </si>
  <si>
    <t>La duración que aparece en cada renglón es orientativa; la DESPEN verificará los periodos acreditables conforme al perfil y los documentos presentados.</t>
  </si>
  <si>
    <t>Verificación de experiencia</t>
  </si>
  <si>
    <t>La suma de periodos registrados no equivale necesariamente a experiencia acreditable: pueden existir periodos simultáneos y experiencia ajena al perfil. La DESPEN determinará el cumplimiento del requisito aplicable.</t>
  </si>
  <si>
    <t>Imprime el currículum, fírmalo de forma autógrafa en todas sus páginas, escanéalo de manera legible y cárgalo en el Subsistema del Concurso Público dentro del plazo oficial.</t>
  </si>
  <si>
    <t>Utiliza el formato de currículum vitae emitido por la DESPEN para este Concurso Público.</t>
  </si>
  <si>
    <t>La escolaridad registrada corresponda a los documentos adjuntos y sea la que acredite el requisito del cargo o puesto por el que te postulaste.</t>
  </si>
  <si>
    <t>Identifica y respalda con documentos la experiencia que deseas acreditar para cumplir el perfil; puedes registrar también otra experiencia que consideres relevante.</t>
  </si>
  <si>
    <t>Las fechas de experiencia sean consistentes y esten identificadas.</t>
  </si>
  <si>
    <t>Verificación del cumplimiento de requisitos
del 10 al 16 de octubre 2026</t>
  </si>
  <si>
    <t>CPOPL-01-2026-</t>
  </si>
  <si>
    <t>Bachillerato</t>
  </si>
  <si>
    <t>Entidad de la vacante:</t>
  </si>
  <si>
    <t>1 año en los últimos 10 años.</t>
  </si>
  <si>
    <t xml:space="preserve">Sin experiencia </t>
  </si>
  <si>
    <t>3 años en los últimos 10 años.</t>
  </si>
  <si>
    <t>3 años en los últimos 10 años</t>
  </si>
  <si>
    <t>3 años en los últimos 5 años.</t>
  </si>
  <si>
    <t>3 años en los últimos 6 años</t>
  </si>
  <si>
    <t>4 años en los últimos 10 años.</t>
  </si>
  <si>
    <t>Preferentemente Económico Administrativas.</t>
  </si>
  <si>
    <t>No aplica</t>
  </si>
  <si>
    <t>Preferentemente Ciencias sociales y humanidades.</t>
  </si>
  <si>
    <t>Preferentemente Sociales y Humanidades</t>
  </si>
  <si>
    <t>Derecho, Administración Pública, Ciencia Política, Sociología o áreas afines</t>
  </si>
  <si>
    <t>Economía, Administración, Derecho, Ciencia Política, Administración Pública, Educación, Actuaría, Matemáticas, Informática, o áreas afines</t>
  </si>
  <si>
    <t>Pedagogía, Educación, Psicología, Sociología, Comunicación, Trabajo Social o áreas afines</t>
  </si>
  <si>
    <t>Administración Pública,
Administración Financiera, Derecho, Contabilidad, Ciencia Política y áreas afines</t>
  </si>
  <si>
    <t>Educación, Pedagogía, Psicología Educativa, Psicología Social, Sociología, Antropología Social, Comunicación, Trabajo Social o áreas afines.</t>
  </si>
  <si>
    <t>Derecho, Administración Pública, Ciencia Política, Sociología, Relaciones Internacionales, Psicología, Trabajo Social, Pedagogía, Estudios Interculturales, Estudios de Género, Derechos Humanos o áreas afines.</t>
  </si>
  <si>
    <t>Antropología, Sociología, Etnología, Humanidades o áreas afines</t>
  </si>
  <si>
    <t>Economía, Administración, Derecho, Ciencia Política, Administración Pública, Educación, Actuaría, Matemáticas, Informática o áreas
afines.</t>
  </si>
  <si>
    <t>Administración Pública, Administración Financiera,Derecho, Contabilidad, Ciencia Política y áreas afines</t>
  </si>
  <si>
    <t>Educación,Pedagogía, Psicología Educativa, Psicología Social, Sociología, Antropología Social, Comunicación, Trabajo Social, Historia o áreas afines.</t>
  </si>
  <si>
    <t xml:space="preserve"> Derecho</t>
  </si>
  <si>
    <t>Derecho, Antropología, Sociología, Trabajo Social, Etnología o áreas afines en Ciencias Sociales.</t>
  </si>
  <si>
    <t>Economía, Administración, Derecho, Ciencia Política, Administración Pública, Educación, Actuaría, Matemáticas, Informática o áreas afines</t>
  </si>
  <si>
    <t>Educación, Pedagogía, Psicología
Educativa, Psicología Social,
Sociología, Antropología Social, Comunicación, Trabajo Social o áreas afines.</t>
  </si>
  <si>
    <t>Pedagogía, Educación, Psicología,
Sociología, Comunicación, Trabajo Social, Historia, Filosofía, Derecho o áreas afines</t>
  </si>
  <si>
    <t>Derecho, Ciencia Política, Administración Pública, Economía, Administración o áreas afines</t>
  </si>
  <si>
    <t>Ciencias de la Educación y
Psicología, Ciencias Sociales y Humanidades, Administración y áreas afines</t>
  </si>
  <si>
    <t>Economía, Administración, Derecho,
Ciencia Política, Administración Pública, Educación, Psicología o áreas afines</t>
  </si>
  <si>
    <t>Certificado</t>
  </si>
  <si>
    <t xml:space="preserve">Asistencia Técnica de Educación Cívica </t>
  </si>
  <si>
    <t xml:space="preserve">Asistencia Técnica de lo Contencioso Electoral </t>
  </si>
  <si>
    <t xml:space="preserve">Asistencia Técnica de Prerrogativas y Partidos Políticos </t>
  </si>
  <si>
    <t>Asistencia Técnica de Organización Electoral</t>
  </si>
  <si>
    <t xml:space="preserve">Asistencia Ténica en Igualdad de Género y No Discriminación </t>
  </si>
  <si>
    <t>Asistencia Técnica de Sistemas Normativos Pluriculturales</t>
  </si>
  <si>
    <t>Asistencia Técnica de Participación Ciudadana</t>
  </si>
  <si>
    <t>Asistencia Técnica de Vinculación con el Instituto Nacional Electoral</t>
  </si>
  <si>
    <t>Asistencia Técnica de Asuntos Indígenas</t>
  </si>
  <si>
    <t>Asistencia Técnica de Órgano Desconcentrado en OPLE</t>
  </si>
  <si>
    <t>Coordinación de lo Contencioso Electoral</t>
  </si>
  <si>
    <t xml:space="preserve">Coordinación de Vinculación con el Instituto Nacional Electoral </t>
  </si>
  <si>
    <t xml:space="preserve">Coordinación  de Organización Electoral </t>
  </si>
  <si>
    <t xml:space="preserve">Coordinación de Participación Ciudadana </t>
  </si>
  <si>
    <t xml:space="preserve">Coordinación de Prerrogativas y Partidos Políticos </t>
  </si>
  <si>
    <t>Coordinación de Educación Cívica</t>
  </si>
  <si>
    <t>Coordinación en Igualdad de Género y No Discriminación (Único)</t>
  </si>
  <si>
    <t>Coordinación para el Fortalecimiento de Sistemas Normativos Pluriculturales (Único)</t>
  </si>
  <si>
    <t>Jefe de Departamento de Organización Electoral</t>
  </si>
  <si>
    <t>Jefatura de Departamento de Prerrogativas y Partidos Políticos</t>
  </si>
  <si>
    <t xml:space="preserve">Jefatura de Departamento de Educación Cívica </t>
  </si>
  <si>
    <t>Jefe de Departamento de lo Contencioso Electoral (Único)</t>
  </si>
  <si>
    <t>Jefe de Departamento de Asuntos Indígenas</t>
  </si>
  <si>
    <t>Jefatura de Unidad de Organización Electoral</t>
  </si>
  <si>
    <t>Jefatura de Unidad de Prerrogativas y Partidos Políticos</t>
  </si>
  <si>
    <t>Jefatura de Unidad de Educación Cívica</t>
  </si>
  <si>
    <t>Jefatura de Unidad de lo Contencioso Electoral</t>
  </si>
  <si>
    <t>Jefatura de Unidad de Participación Ciudadana</t>
  </si>
  <si>
    <t>Secretaría de Órgano Desconcentrado en OPLE</t>
  </si>
  <si>
    <t>Subcoordinación de Educación Cívica, Organización Electoral y Participación Ciudadana</t>
  </si>
  <si>
    <t>Titular del Órgano Desconcentrado en OPLE</t>
  </si>
  <si>
    <t>Entidad vacantes</t>
  </si>
  <si>
    <t>JUAN JOSÉ GONZÁLEZ PÉREZ</t>
  </si>
  <si>
    <t>NO APLICA</t>
  </si>
  <si>
    <t>Asistente técnico de educación cívica</t>
  </si>
  <si>
    <t>Elaboración de programas, desarrollo de contenidos para la capacitación ciudadana, impartición de cursos a la ciudadania</t>
  </si>
  <si>
    <t>Nombramiento, recibos de pago, constancia laboral expedida por el OPLE</t>
  </si>
  <si>
    <t>Mixteco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</si>
</sst>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rial Narrow"/>
      <family val="2"/>
    </font>
    <font>
      <b/>
      <sz val="24"/>
      <name val="Arial Black"/>
      <family val="2"/>
    </font>
    <font>
      <sz val="12"/>
      <name val="Calibri"/>
      <family val="2"/>
    </font>
    <font>
      <b/>
      <sz val="14"/>
      <name val="Arial Black"/>
      <family val="2"/>
    </font>
    <font>
      <sz val="15"/>
      <name val="Arial Narrow"/>
      <family val="2"/>
    </font>
    <font>
      <b/>
      <sz val="15"/>
      <name val="Arial Narrow"/>
      <family val="2"/>
    </font>
    <font>
      <sz val="15"/>
      <color theme="0"/>
      <name val="Arial Narrow"/>
      <family val="2"/>
    </font>
    <font>
      <sz val="18"/>
      <name val="Arial Narrow"/>
      <family val="2"/>
    </font>
    <font>
      <b/>
      <sz val="15"/>
      <color theme="8"/>
      <name val="Arial Narrow"/>
      <family val="2"/>
    </font>
    <font>
      <b/>
      <sz val="22"/>
      <name val="Arial Narrow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7030A0"/>
      <name val="Arial"/>
      <family val="2"/>
    </font>
    <font>
      <sz val="12"/>
      <color rgb="FF000000"/>
      <name val="Arial"/>
      <family val="2"/>
    </font>
    <font>
      <sz val="12"/>
      <color rgb="FF7030A0"/>
      <name val="Arial"/>
      <family val="2"/>
    </font>
    <font>
      <b/>
      <sz val="12"/>
      <color rgb="FF000000"/>
      <name val="Arial"/>
      <family val="2"/>
    </font>
    <font>
      <b/>
      <sz val="18"/>
      <name val="Arial Narrow"/>
      <family val="2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C5A98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15">
    <xf numFmtId="0" fontId="0" fillId="0" borderId="0" xfId="0"/>
    <xf numFmtId="0" fontId="3" fillId="0" borderId="0" xfId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0" xfId="0" applyFont="1" applyFill="1"/>
    <xf numFmtId="0" fontId="5" fillId="2" borderId="0" xfId="0" applyFont="1" applyFill="1" applyAlignment="1">
      <alignment wrapText="1"/>
    </xf>
    <xf numFmtId="3" fontId="9" fillId="2" borderId="0" xfId="1" applyNumberFormat="1" applyFont="1" applyFill="1" applyAlignment="1">
      <alignment horizontal="right" vertical="center" wrapText="1"/>
    </xf>
    <xf numFmtId="0" fontId="10" fillId="2" borderId="0" xfId="0" applyFont="1" applyFill="1"/>
    <xf numFmtId="0" fontId="3" fillId="2" borderId="0" xfId="1" applyFill="1"/>
    <xf numFmtId="0" fontId="0" fillId="0" borderId="1" xfId="0" applyBorder="1"/>
    <xf numFmtId="0" fontId="16" fillId="0" borderId="9" xfId="0" applyFont="1" applyBorder="1" applyAlignment="1">
      <alignment wrapText="1"/>
    </xf>
    <xf numFmtId="0" fontId="16" fillId="0" borderId="9" xfId="0" applyFont="1" applyBorder="1" applyAlignment="1">
      <alignment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horizontal="center" vertical="center"/>
      <protection hidden="1"/>
    </xf>
    <xf numFmtId="0" fontId="12" fillId="2" borderId="0" xfId="1" applyFont="1" applyFill="1" applyProtection="1">
      <protection hidden="1"/>
    </xf>
    <xf numFmtId="0" fontId="17" fillId="2" borderId="0" xfId="1" applyFont="1" applyFill="1" applyProtection="1">
      <protection hidden="1"/>
    </xf>
    <xf numFmtId="2" fontId="17" fillId="2" borderId="0" xfId="1" applyNumberFormat="1" applyFont="1" applyFill="1" applyAlignment="1" applyProtection="1">
      <alignment horizontal="center" vertical="center"/>
      <protection hidden="1"/>
    </xf>
    <xf numFmtId="2" fontId="17" fillId="2" borderId="0" xfId="1" applyNumberFormat="1" applyFont="1" applyFill="1" applyProtection="1">
      <protection hidden="1"/>
    </xf>
    <xf numFmtId="14" fontId="10" fillId="0" borderId="1" xfId="0" applyNumberFormat="1" applyFont="1" applyBorder="1" applyAlignment="1" applyProtection="1">
      <alignment horizontal="center" vertical="center"/>
      <protection locked="0"/>
    </xf>
    <xf numFmtId="3" fontId="10" fillId="0" borderId="1" xfId="1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/>
    </xf>
    <xf numFmtId="0" fontId="18" fillId="0" borderId="0" xfId="0" applyFont="1"/>
    <xf numFmtId="0" fontId="10" fillId="0" borderId="3" xfId="0" applyFont="1" applyBorder="1" applyAlignment="1" applyProtection="1">
      <alignment horizontal="left" vertical="center" wrapText="1"/>
      <protection locked="0"/>
    </xf>
    <xf numFmtId="14" fontId="10" fillId="0" borderId="3" xfId="0" applyNumberFormat="1" applyFont="1" applyBorder="1" applyAlignment="1" applyProtection="1">
      <alignment horizontal="center" vertical="center"/>
      <protection locked="0"/>
    </xf>
    <xf numFmtId="3" fontId="9" fillId="2" borderId="0" xfId="1" applyNumberFormat="1" applyFont="1" applyFill="1" applyAlignment="1" applyProtection="1">
      <alignment horizontal="right" vertical="center" wrapText="1"/>
      <protection locked="0"/>
    </xf>
    <xf numFmtId="0" fontId="10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3" fillId="0" borderId="0" xfId="1" applyProtection="1">
      <protection locked="0"/>
    </xf>
    <xf numFmtId="0" fontId="3" fillId="2" borderId="0" xfId="1" applyFill="1" applyProtection="1"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3" fontId="3" fillId="2" borderId="0" xfId="1" applyNumberFormat="1" applyFill="1" applyAlignment="1" applyProtection="1">
      <alignment vertical="center"/>
      <protection locked="0"/>
    </xf>
    <xf numFmtId="3" fontId="3" fillId="0" borderId="0" xfId="1" applyNumberFormat="1" applyAlignment="1" applyProtection="1">
      <alignment vertical="center"/>
      <protection locked="0"/>
    </xf>
    <xf numFmtId="3" fontId="11" fillId="0" borderId="1" xfId="1" applyNumberFormat="1" applyFont="1" applyBorder="1" applyAlignment="1" applyProtection="1">
      <alignment horizontal="center" vertical="center"/>
      <protection locked="0"/>
    </xf>
    <xf numFmtId="0" fontId="3" fillId="2" borderId="0" xfId="1" applyFill="1" applyAlignment="1" applyProtection="1">
      <alignment vertical="center"/>
      <protection locked="0"/>
    </xf>
    <xf numFmtId="0" fontId="3" fillId="2" borderId="0" xfId="1" applyFill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10" fillId="0" borderId="0" xfId="1" applyFont="1" applyProtection="1">
      <protection locked="0"/>
    </xf>
    <xf numFmtId="0" fontId="10" fillId="2" borderId="0" xfId="1" applyFont="1" applyFill="1" applyProtection="1">
      <protection locked="0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5" borderId="0" xfId="0" applyFont="1" applyFill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2" fillId="0" borderId="0" xfId="0" applyFont="1"/>
    <xf numFmtId="0" fontId="19" fillId="0" borderId="0" xfId="0" applyFont="1" applyAlignment="1">
      <alignment wrapText="1"/>
    </xf>
    <xf numFmtId="0" fontId="20" fillId="5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 indent="2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1" fillId="6" borderId="1" xfId="0" applyFont="1" applyFill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3" fontId="10" fillId="0" borderId="1" xfId="1" applyNumberFormat="1" applyFont="1" applyBorder="1" applyAlignment="1" applyProtection="1">
      <alignment horizontal="center" vertical="center"/>
      <protection locked="0"/>
    </xf>
    <xf numFmtId="0" fontId="11" fillId="6" borderId="10" xfId="0" applyFont="1" applyFill="1" applyBorder="1" applyAlignment="1" applyProtection="1">
      <alignment vertical="center" wrapText="1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wrapText="1"/>
      <protection locked="0" hidden="1"/>
    </xf>
    <xf numFmtId="0" fontId="3" fillId="2" borderId="4" xfId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4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 hidden="1"/>
    </xf>
    <xf numFmtId="3" fontId="7" fillId="2" borderId="0" xfId="1" applyNumberFormat="1" applyFont="1" applyFill="1" applyAlignment="1" applyProtection="1">
      <alignment horizontal="center" vertical="center" wrapText="1"/>
      <protection locked="0"/>
    </xf>
    <xf numFmtId="3" fontId="7" fillId="2" borderId="0" xfId="1" applyNumberFormat="1" applyFont="1" applyFill="1" applyAlignment="1" applyProtection="1">
      <alignment horizontal="center" vertical="center"/>
      <protection locked="0"/>
    </xf>
    <xf numFmtId="3" fontId="9" fillId="2" borderId="0" xfId="1" applyNumberFormat="1" applyFont="1" applyFill="1" applyAlignment="1" applyProtection="1">
      <alignment horizontal="right" vertical="center" wrapText="1"/>
      <protection locked="0"/>
    </xf>
    <xf numFmtId="0" fontId="11" fillId="0" borderId="2" xfId="0" applyFont="1" applyBorder="1" applyAlignment="1" applyProtection="1">
      <alignment horizontal="right" vertical="center"/>
      <protection locked="0" hidden="1"/>
    </xf>
    <xf numFmtId="0" fontId="11" fillId="0" borderId="8" xfId="0" applyFont="1" applyBorder="1" applyAlignment="1" applyProtection="1">
      <alignment horizontal="right" vertical="center"/>
      <protection locked="0" hidden="1"/>
    </xf>
    <xf numFmtId="49" fontId="14" fillId="2" borderId="8" xfId="0" applyNumberFormat="1" applyFont="1" applyFill="1" applyBorder="1" applyAlignment="1" applyProtection="1">
      <alignment horizontal="left" vertical="center"/>
      <protection locked="0"/>
    </xf>
    <xf numFmtId="49" fontId="14" fillId="2" borderId="3" xfId="0" applyNumberFormat="1" applyFont="1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4" fillId="6" borderId="0" xfId="0" applyFont="1" applyFill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E6AD73B5-E4D6-4683-8C70-5FAF581F4A79}"/>
    <cellStyle name="Normal 3" xfId="2" xr:uid="{D2D34F04-60E9-4ED3-9E70-EDE704D45853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indexed="64"/>
        </left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FFFFFF"/>
        <name val="Arial Narrow"/>
        <family val="2"/>
        <scheme val="none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rgb="FF000000"/>
        </left>
      </border>
    </dxf>
    <dxf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FFFFFF"/>
        <name val="Arial Narrow"/>
        <family val="2"/>
        <scheme val="none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/>
    </dxf>
  </dxfs>
  <tableStyles count="1" defaultTableStyle="TableStyleMedium2" defaultPivotStyle="PivotStyleLight16">
    <tableStyle name="Invisible" pivot="0" table="0" count="0" xr9:uid="{86524FAC-5B3C-4D7E-8702-97183E11289F}"/>
  </tableStyles>
  <colors>
    <mruColors>
      <color rgb="FFC5A98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563AB-B2A2-4D82-A36A-F2E670453A63}" name="Tabla1" displayName="Tabla1" ref="B21:I29" totalsRowShown="0" headerRowDxfId="10" dataDxfId="9" tableBorderDxfId="8">
  <tableColumns count="8">
    <tableColumn id="1" xr3:uid="{989943B9-D3D8-457A-B4BD-B1B272C8993E}" name="Empresa o Institución" dataDxfId="7"/>
    <tableColumn id="2" xr3:uid="{24D59378-55F1-4A23-8902-A9F63A3AB1F8}" name="Cargo o puesto desempeñado" dataDxfId="6"/>
    <tableColumn id="3" xr3:uid="{9D70A358-547F-45C8-91B1-F583D552FB00}" name="Funciones desempeñadas" dataDxfId="5"/>
    <tableColumn id="4" xr3:uid="{53AD364D-05DA-46A0-872D-058CD5DCE2D2}" name="Comprobante de experiencia" dataDxfId="4"/>
    <tableColumn id="5" xr3:uid="{53D1A7AD-3F7D-42AC-9E11-2FCAC2DE1814}" name="Fecha de inicio" dataDxfId="3"/>
    <tableColumn id="6" xr3:uid="{7A873ABD-76C6-4A6A-A7A2-1A7A86AC19A1}" name="Fecha fin" dataDxfId="2"/>
    <tableColumn id="7" xr3:uid="{2EEAE0EE-C98D-4A78-BBD0-9ACE0582839E}" name="Tiempo computado" dataDxfId="1">
      <calculatedColumnFormula>IF(OR(F22="", G22=""), "", DATEDIF(F22, G22+1, "y") &amp; " años, " &amp; DATEDIF(F22, G22+1, "ym") &amp; " mes y " &amp; DATEDIF(F22, G22+1, "md") &amp; " días")</calculatedColumnFormula>
    </tableColumn>
    <tableColumn id="8" xr3:uid="{9AA315CB-DA97-453B-A848-8400EA175B33}" name="Columna1" dataDxfId="0" dataCellStyle="Normal 2">
      <calculatedColumnFormula>IF(OR(F22="", G22=""), 0, DATEDIF(F22,G22+1,"y")*1000000 + DATEDIF(F22,G22+1,"ym")*1000 + DATEDIF(F22,G22+1,"md"))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DBD035-2B52-4619-8CA2-8522345E5A9D}" name="Tabla13" displayName="Tabla13" ref="B21:I29" totalsRowShown="0" headerRowDxfId="21" dataDxfId="20" tableBorderDxfId="19">
  <tableColumns count="8">
    <tableColumn id="1" xr3:uid="{A61038C9-F742-49D7-8E80-1669B77A6927}" name="Empresa o Institución" dataDxfId="18"/>
    <tableColumn id="2" xr3:uid="{17720565-4D0D-4CA5-9CAA-FF7669CA82B7}" name="Cargo o puesto desempeñado" dataDxfId="17"/>
    <tableColumn id="3" xr3:uid="{C1A4FA76-DAD1-43C6-BCE4-6922F2CEF1B1}" name="Funciones desempeñadas" dataDxfId="16"/>
    <tableColumn id="4" xr3:uid="{4E45352A-5BC3-4302-B657-C84EC85C382A}" name="Comprobante de experiencia" dataDxfId="15"/>
    <tableColumn id="5" xr3:uid="{8C1E0EDF-FC41-4CC2-ACCF-D7DA9BBB269B}" name="Fecha de inicio" dataDxfId="14"/>
    <tableColumn id="6" xr3:uid="{30F75D60-B9B1-43D4-BDFC-58EBD8982E77}" name="Fecha fin" dataDxfId="13"/>
    <tableColumn id="7" xr3:uid="{31220047-4F40-4CBD-AAFB-9EF41FFA327E}" name="Tiempo computado" dataDxfId="12">
      <calculatedColumnFormula>IF(OR(F22="", G22=""), "", DATEDIF(F22, G22+1, "y") &amp; " años, " &amp; DATEDIF(F22, G22+1, "ym") &amp; " mes y " &amp; DATEDIF(F22, G22+1, "md") &amp; " días")</calculatedColumnFormula>
    </tableColumn>
    <tableColumn id="8" xr3:uid="{88B587F9-BE50-4665-8FD4-DFDB6F87A80E}" name="Columna1" dataDxfId="11" dataCellStyle="Normal 2">
      <calculatedColumnFormula>IF(OR(F22="", G22=""), 0, DATEDIF(F22,G22+1,"y")*1000000 + DATEDIF(F22,G22+1,"ym")*1000 + DATEDIF(F22,G22+1,"md"))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06E577-7A83-3D4E-A0F5-3D08841FAF68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2dfa5fc3-859d-474f-8619-cba93132d7b0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6EA0-916F-4352-9276-FEC58A09D6A7}">
  <sheetPr codeName="Hoja2"/>
  <dimension ref="A1:O50"/>
  <sheetViews>
    <sheetView topLeftCell="A30" zoomScale="160" zoomScaleNormal="160" workbookViewId="0">
      <selection activeCell="I1" sqref="I1"/>
    </sheetView>
  </sheetViews>
  <sheetFormatPr baseColWidth="10" defaultRowHeight="14.4" x14ac:dyDescent="0.3"/>
  <cols>
    <col min="1" max="1" width="20.109375" bestFit="1" customWidth="1"/>
    <col min="2" max="2" width="21.109375" bestFit="1" customWidth="1"/>
    <col min="3" max="3" width="24.77734375" customWidth="1"/>
    <col min="4" max="4" width="25.77734375" bestFit="1" customWidth="1"/>
    <col min="5" max="5" width="25.77734375" customWidth="1"/>
    <col min="6" max="6" width="24.109375" customWidth="1"/>
    <col min="10" max="10" width="11.44140625" bestFit="1" customWidth="1"/>
    <col min="11" max="11" width="14.109375" bestFit="1" customWidth="1"/>
    <col min="12" max="12" width="20.109375" bestFit="1" customWidth="1"/>
    <col min="13" max="14" width="10.77734375" style="21"/>
    <col min="15" max="15" width="59.109375" style="21" bestFit="1" customWidth="1"/>
  </cols>
  <sheetData>
    <row r="1" spans="1:15" ht="29.4" thickBot="1" x14ac:dyDescent="0.35">
      <c r="A1" s="5" t="s">
        <v>32</v>
      </c>
      <c r="B1" s="6" t="s">
        <v>131</v>
      </c>
      <c r="C1" s="6" t="s">
        <v>133</v>
      </c>
      <c r="D1" s="5" t="s">
        <v>132</v>
      </c>
      <c r="E1" s="5" t="s">
        <v>129</v>
      </c>
      <c r="F1" s="5" t="s">
        <v>128</v>
      </c>
      <c r="H1" s="12" t="s">
        <v>33</v>
      </c>
      <c r="I1" s="12" t="s">
        <v>352</v>
      </c>
      <c r="J1" s="12" t="s">
        <v>34</v>
      </c>
      <c r="K1" s="12" t="s">
        <v>138</v>
      </c>
      <c r="L1" s="12" t="s">
        <v>32</v>
      </c>
      <c r="M1" s="12" t="s">
        <v>149</v>
      </c>
      <c r="N1" s="12" t="s">
        <v>150</v>
      </c>
      <c r="O1" s="12" t="s">
        <v>151</v>
      </c>
    </row>
    <row r="2" spans="1:15" ht="43.8" thickBot="1" x14ac:dyDescent="0.35">
      <c r="A2" s="8"/>
      <c r="B2" s="77" t="s">
        <v>321</v>
      </c>
      <c r="C2" s="77" t="s">
        <v>321</v>
      </c>
      <c r="D2" s="75" t="s">
        <v>291</v>
      </c>
      <c r="E2" s="75" t="s">
        <v>320</v>
      </c>
      <c r="F2" s="75" t="s">
        <v>298</v>
      </c>
      <c r="H2" s="81" t="s">
        <v>37</v>
      </c>
      <c r="I2" s="80" t="s">
        <v>37</v>
      </c>
      <c r="J2" s="3" t="s">
        <v>320</v>
      </c>
      <c r="K2" s="14" t="s">
        <v>289</v>
      </c>
      <c r="L2" s="7" t="s">
        <v>67</v>
      </c>
      <c r="O2" s="22" t="s">
        <v>152</v>
      </c>
    </row>
    <row r="3" spans="1:15" ht="29.4" thickBot="1" x14ac:dyDescent="0.35">
      <c r="A3" s="8"/>
      <c r="B3" s="78" t="s">
        <v>322</v>
      </c>
      <c r="C3" s="78" t="s">
        <v>322</v>
      </c>
      <c r="D3" s="75" t="s">
        <v>292</v>
      </c>
      <c r="E3" s="75" t="s">
        <v>320</v>
      </c>
      <c r="F3" s="75" t="s">
        <v>299</v>
      </c>
      <c r="H3" s="81" t="s">
        <v>40</v>
      </c>
      <c r="I3" s="80" t="s">
        <v>40</v>
      </c>
      <c r="J3" s="13" t="s">
        <v>38</v>
      </c>
      <c r="K3" s="14" t="s">
        <v>137</v>
      </c>
      <c r="L3" s="7" t="s">
        <v>55</v>
      </c>
      <c r="O3" s="23" t="s">
        <v>153</v>
      </c>
    </row>
    <row r="4" spans="1:15" ht="43.8" thickBot="1" x14ac:dyDescent="0.35">
      <c r="A4" s="8"/>
      <c r="B4" s="78" t="s">
        <v>323</v>
      </c>
      <c r="C4" s="78" t="s">
        <v>323</v>
      </c>
      <c r="D4" s="75" t="s">
        <v>291</v>
      </c>
      <c r="E4" s="75" t="s">
        <v>320</v>
      </c>
      <c r="F4" s="75" t="s">
        <v>298</v>
      </c>
      <c r="H4" s="81" t="s">
        <v>43</v>
      </c>
      <c r="I4" s="80" t="s">
        <v>43</v>
      </c>
      <c r="J4" s="13" t="s">
        <v>41</v>
      </c>
      <c r="K4" s="14" t="s">
        <v>139</v>
      </c>
      <c r="L4" s="7" t="s">
        <v>77</v>
      </c>
      <c r="O4" s="22" t="s">
        <v>154</v>
      </c>
    </row>
    <row r="5" spans="1:15" ht="43.8" thickBot="1" x14ac:dyDescent="0.35">
      <c r="A5" s="9"/>
      <c r="B5" s="78" t="s">
        <v>324</v>
      </c>
      <c r="C5" s="78" t="s">
        <v>324</v>
      </c>
      <c r="D5" s="75" t="s">
        <v>291</v>
      </c>
      <c r="E5" s="75" t="s">
        <v>320</v>
      </c>
      <c r="F5" s="75" t="s">
        <v>298</v>
      </c>
      <c r="H5" s="81" t="s">
        <v>48</v>
      </c>
      <c r="I5" s="80" t="s">
        <v>48</v>
      </c>
      <c r="J5" s="3" t="s">
        <v>44</v>
      </c>
      <c r="K5" s="14" t="s">
        <v>140</v>
      </c>
      <c r="L5" s="7" t="s">
        <v>72</v>
      </c>
      <c r="O5" s="22" t="s">
        <v>155</v>
      </c>
    </row>
    <row r="6" spans="1:15" ht="43.8" thickBot="1" x14ac:dyDescent="0.35">
      <c r="A6" s="8"/>
      <c r="B6" s="78" t="s">
        <v>325</v>
      </c>
      <c r="C6" s="78" t="s">
        <v>325</v>
      </c>
      <c r="D6" s="75" t="s">
        <v>291</v>
      </c>
      <c r="E6" s="75" t="s">
        <v>320</v>
      </c>
      <c r="F6" s="75" t="s">
        <v>300</v>
      </c>
      <c r="H6" s="81" t="s">
        <v>51</v>
      </c>
      <c r="I6" s="80" t="s">
        <v>51</v>
      </c>
      <c r="J6" s="13" t="s">
        <v>49</v>
      </c>
      <c r="K6" s="35" t="s">
        <v>141</v>
      </c>
      <c r="L6" s="2" t="s">
        <v>114</v>
      </c>
      <c r="O6" s="22" t="s">
        <v>156</v>
      </c>
    </row>
    <row r="7" spans="1:15" ht="43.8" thickBot="1" x14ac:dyDescent="0.35">
      <c r="A7" s="9"/>
      <c r="B7" s="78" t="s">
        <v>326</v>
      </c>
      <c r="C7" s="78" t="s">
        <v>326</v>
      </c>
      <c r="D7" s="75" t="s">
        <v>291</v>
      </c>
      <c r="E7" s="75" t="s">
        <v>320</v>
      </c>
      <c r="F7" s="75" t="s">
        <v>299</v>
      </c>
      <c r="H7" s="81" t="s">
        <v>54</v>
      </c>
      <c r="I7" s="80" t="s">
        <v>54</v>
      </c>
      <c r="J7" s="36" t="s">
        <v>52</v>
      </c>
      <c r="K7" s="35" t="s">
        <v>158</v>
      </c>
      <c r="L7" s="2" t="s">
        <v>45</v>
      </c>
      <c r="O7" s="23" t="s">
        <v>225</v>
      </c>
    </row>
    <row r="8" spans="1:15" ht="29.4" thickBot="1" x14ac:dyDescent="0.35">
      <c r="A8" s="8"/>
      <c r="B8" s="78" t="s">
        <v>327</v>
      </c>
      <c r="C8" s="78" t="s">
        <v>327</v>
      </c>
      <c r="D8" s="75" t="s">
        <v>291</v>
      </c>
      <c r="E8" s="75" t="s">
        <v>320</v>
      </c>
      <c r="F8" s="75" t="s">
        <v>301</v>
      </c>
      <c r="H8" s="81" t="s">
        <v>57</v>
      </c>
      <c r="I8" s="80" t="s">
        <v>57</v>
      </c>
      <c r="J8" s="79" t="s">
        <v>158</v>
      </c>
      <c r="L8" s="7" t="s">
        <v>35</v>
      </c>
      <c r="O8" s="23" t="s">
        <v>226</v>
      </c>
    </row>
    <row r="9" spans="1:15" ht="58.2" thickBot="1" x14ac:dyDescent="0.35">
      <c r="A9" s="8"/>
      <c r="B9" s="78" t="s">
        <v>328</v>
      </c>
      <c r="C9" s="78" t="s">
        <v>328</v>
      </c>
      <c r="D9" s="75" t="s">
        <v>292</v>
      </c>
      <c r="E9" s="75" t="s">
        <v>320</v>
      </c>
      <c r="F9" s="75" t="s">
        <v>299</v>
      </c>
      <c r="H9" s="81" t="s">
        <v>59</v>
      </c>
      <c r="I9" s="80" t="s">
        <v>59</v>
      </c>
      <c r="L9" s="7" t="s">
        <v>90</v>
      </c>
      <c r="O9" s="23" t="s">
        <v>227</v>
      </c>
    </row>
    <row r="10" spans="1:15" ht="58.2" thickBot="1" x14ac:dyDescent="0.35">
      <c r="A10" s="8"/>
      <c r="B10" s="78" t="s">
        <v>329</v>
      </c>
      <c r="C10" s="78" t="s">
        <v>329</v>
      </c>
      <c r="D10" s="75" t="s">
        <v>291</v>
      </c>
      <c r="E10" s="75" t="s">
        <v>320</v>
      </c>
      <c r="F10" s="75" t="s">
        <v>300</v>
      </c>
      <c r="H10" s="81" t="s">
        <v>62</v>
      </c>
      <c r="I10" s="80" t="s">
        <v>62</v>
      </c>
      <c r="L10" s="7" t="s">
        <v>60</v>
      </c>
      <c r="O10" s="23" t="s">
        <v>228</v>
      </c>
    </row>
    <row r="11" spans="1:15" ht="43.8" thickBot="1" x14ac:dyDescent="0.35">
      <c r="A11" s="8"/>
      <c r="B11" s="78" t="s">
        <v>330</v>
      </c>
      <c r="C11" s="78" t="s">
        <v>330</v>
      </c>
      <c r="D11" s="75" t="s">
        <v>292</v>
      </c>
      <c r="E11" s="75" t="s">
        <v>320</v>
      </c>
      <c r="F11" s="75" t="s">
        <v>299</v>
      </c>
      <c r="H11" s="81" t="s">
        <v>64</v>
      </c>
      <c r="I11" s="80" t="s">
        <v>64</v>
      </c>
      <c r="O11" s="23" t="s">
        <v>229</v>
      </c>
    </row>
    <row r="12" spans="1:15" ht="29.4" thickBot="1" x14ac:dyDescent="0.35">
      <c r="A12" s="8"/>
      <c r="B12" s="78" t="s">
        <v>331</v>
      </c>
      <c r="C12" s="78" t="s">
        <v>331</v>
      </c>
      <c r="D12" s="75" t="s">
        <v>293</v>
      </c>
      <c r="E12" s="75" t="s">
        <v>130</v>
      </c>
      <c r="F12" s="75" t="s">
        <v>223</v>
      </c>
      <c r="H12" s="81" t="s">
        <v>66</v>
      </c>
      <c r="I12" s="80" t="s">
        <v>66</v>
      </c>
      <c r="O12" s="23" t="s">
        <v>230</v>
      </c>
    </row>
    <row r="13" spans="1:15" ht="58.2" thickBot="1" x14ac:dyDescent="0.35">
      <c r="A13" s="8"/>
      <c r="B13" s="78" t="s">
        <v>332</v>
      </c>
      <c r="C13" s="78" t="s">
        <v>332</v>
      </c>
      <c r="D13" s="75" t="s">
        <v>293</v>
      </c>
      <c r="E13" s="75" t="s">
        <v>130</v>
      </c>
      <c r="F13" s="75" t="s">
        <v>302</v>
      </c>
      <c r="H13" s="81" t="s">
        <v>69</v>
      </c>
      <c r="I13" s="80" t="s">
        <v>69</v>
      </c>
      <c r="O13" s="23" t="s">
        <v>231</v>
      </c>
    </row>
    <row r="14" spans="1:15" ht="87" thickBot="1" x14ac:dyDescent="0.35">
      <c r="A14" s="8"/>
      <c r="B14" s="78" t="s">
        <v>333</v>
      </c>
      <c r="C14" s="78" t="s">
        <v>333</v>
      </c>
      <c r="D14" s="75" t="s">
        <v>293</v>
      </c>
      <c r="E14" s="75" t="s">
        <v>130</v>
      </c>
      <c r="F14" s="75" t="s">
        <v>303</v>
      </c>
      <c r="H14" s="81" t="s">
        <v>71</v>
      </c>
      <c r="I14" s="80" t="s">
        <v>71</v>
      </c>
      <c r="O14" s="23" t="s">
        <v>232</v>
      </c>
    </row>
    <row r="15" spans="1:15" ht="58.2" thickBot="1" x14ac:dyDescent="0.35">
      <c r="A15" s="8"/>
      <c r="B15" s="78" t="s">
        <v>334</v>
      </c>
      <c r="C15" s="78" t="s">
        <v>334</v>
      </c>
      <c r="D15" s="75" t="s">
        <v>293</v>
      </c>
      <c r="E15" s="75" t="s">
        <v>130</v>
      </c>
      <c r="F15" s="75" t="s">
        <v>304</v>
      </c>
      <c r="H15" s="81" t="s">
        <v>74</v>
      </c>
      <c r="I15" s="80" t="s">
        <v>74</v>
      </c>
      <c r="O15" s="23" t="s">
        <v>233</v>
      </c>
    </row>
    <row r="16" spans="1:15" ht="72.599999999999994" thickBot="1" x14ac:dyDescent="0.35">
      <c r="A16" s="8"/>
      <c r="B16" s="78" t="s">
        <v>335</v>
      </c>
      <c r="C16" s="78" t="s">
        <v>335</v>
      </c>
      <c r="D16" s="75" t="s">
        <v>293</v>
      </c>
      <c r="E16" s="75" t="s">
        <v>130</v>
      </c>
      <c r="F16" s="76" t="s">
        <v>305</v>
      </c>
      <c r="H16" s="81" t="s">
        <v>76</v>
      </c>
      <c r="I16" s="80" t="s">
        <v>76</v>
      </c>
      <c r="O16" s="23" t="s">
        <v>234</v>
      </c>
    </row>
    <row r="17" spans="1:15" ht="101.4" thickBot="1" x14ac:dyDescent="0.35">
      <c r="A17" s="8"/>
      <c r="B17" s="78" t="s">
        <v>336</v>
      </c>
      <c r="C17" s="78" t="s">
        <v>336</v>
      </c>
      <c r="D17" s="75" t="s">
        <v>294</v>
      </c>
      <c r="E17" s="75" t="s">
        <v>130</v>
      </c>
      <c r="F17" s="75" t="s">
        <v>306</v>
      </c>
      <c r="H17" s="81" t="s">
        <v>79</v>
      </c>
      <c r="I17" s="80" t="s">
        <v>79</v>
      </c>
      <c r="O17" s="23" t="s">
        <v>235</v>
      </c>
    </row>
    <row r="18" spans="1:15" ht="130.19999999999999" thickBot="1" x14ac:dyDescent="0.35">
      <c r="A18" s="8"/>
      <c r="B18" s="78" t="s">
        <v>337</v>
      </c>
      <c r="C18" s="78" t="s">
        <v>337</v>
      </c>
      <c r="D18" s="75" t="s">
        <v>293</v>
      </c>
      <c r="E18" s="75" t="s">
        <v>130</v>
      </c>
      <c r="F18" s="75" t="s">
        <v>307</v>
      </c>
      <c r="H18" s="81" t="s">
        <v>81</v>
      </c>
      <c r="I18" s="80" t="s">
        <v>83</v>
      </c>
      <c r="O18" s="23" t="s">
        <v>236</v>
      </c>
    </row>
    <row r="19" spans="1:15" ht="58.2" thickBot="1" x14ac:dyDescent="0.35">
      <c r="A19" s="8"/>
      <c r="B19" s="78" t="s">
        <v>338</v>
      </c>
      <c r="C19" s="78" t="s">
        <v>338</v>
      </c>
      <c r="D19" s="75" t="s">
        <v>295</v>
      </c>
      <c r="E19" s="75" t="s">
        <v>130</v>
      </c>
      <c r="F19" s="75" t="s">
        <v>308</v>
      </c>
      <c r="H19" s="81" t="s">
        <v>83</v>
      </c>
      <c r="I19" s="80" t="s">
        <v>85</v>
      </c>
      <c r="O19" s="23" t="s">
        <v>237</v>
      </c>
    </row>
    <row r="20" spans="1:15" ht="101.4" thickBot="1" x14ac:dyDescent="0.35">
      <c r="A20" s="8"/>
      <c r="B20" s="78" t="s">
        <v>339</v>
      </c>
      <c r="C20" s="78" t="s">
        <v>339</v>
      </c>
      <c r="D20" s="75" t="s">
        <v>122</v>
      </c>
      <c r="E20" s="75" t="s">
        <v>130</v>
      </c>
      <c r="F20" s="75" t="s">
        <v>309</v>
      </c>
      <c r="H20" s="81" t="s">
        <v>85</v>
      </c>
      <c r="I20" s="80" t="s">
        <v>87</v>
      </c>
      <c r="O20" s="23" t="s">
        <v>238</v>
      </c>
    </row>
    <row r="21" spans="1:15" ht="72.599999999999994" thickBot="1" x14ac:dyDescent="0.35">
      <c r="A21" s="8"/>
      <c r="B21" s="78" t="s">
        <v>340</v>
      </c>
      <c r="C21" s="78" t="s">
        <v>340</v>
      </c>
      <c r="D21" s="75" t="s">
        <v>122</v>
      </c>
      <c r="E21" s="75" t="s">
        <v>130</v>
      </c>
      <c r="F21" s="75" t="s">
        <v>310</v>
      </c>
      <c r="H21" s="81" t="s">
        <v>87</v>
      </c>
      <c r="I21" s="80" t="s">
        <v>89</v>
      </c>
      <c r="O21" s="23" t="s">
        <v>239</v>
      </c>
    </row>
    <row r="22" spans="1:15" ht="101.4" thickBot="1" x14ac:dyDescent="0.35">
      <c r="A22" s="8"/>
      <c r="B22" s="78" t="s">
        <v>341</v>
      </c>
      <c r="C22" s="78" t="s">
        <v>341</v>
      </c>
      <c r="D22" s="75" t="s">
        <v>122</v>
      </c>
      <c r="E22" s="75" t="s">
        <v>130</v>
      </c>
      <c r="F22" s="75" t="s">
        <v>311</v>
      </c>
      <c r="H22" s="81" t="s">
        <v>89</v>
      </c>
      <c r="I22" s="80" t="s">
        <v>94</v>
      </c>
      <c r="O22" s="23" t="s">
        <v>240</v>
      </c>
    </row>
    <row r="23" spans="1:15" ht="43.8" thickBot="1" x14ac:dyDescent="0.35">
      <c r="A23" s="8"/>
      <c r="B23" s="78" t="s">
        <v>342</v>
      </c>
      <c r="C23" s="78" t="s">
        <v>342</v>
      </c>
      <c r="D23" s="75" t="s">
        <v>122</v>
      </c>
      <c r="E23" s="75" t="s">
        <v>130</v>
      </c>
      <c r="F23" s="75" t="s">
        <v>312</v>
      </c>
      <c r="H23" s="81" t="s">
        <v>92</v>
      </c>
      <c r="I23" s="80" t="s">
        <v>96</v>
      </c>
      <c r="O23" s="23" t="s">
        <v>241</v>
      </c>
    </row>
    <row r="24" spans="1:15" ht="58.2" thickBot="1" x14ac:dyDescent="0.35">
      <c r="A24" s="8"/>
      <c r="B24" s="78" t="s">
        <v>343</v>
      </c>
      <c r="C24" s="78" t="s">
        <v>343</v>
      </c>
      <c r="D24" s="75" t="s">
        <v>122</v>
      </c>
      <c r="E24" s="75" t="s">
        <v>130</v>
      </c>
      <c r="F24" s="75" t="s">
        <v>313</v>
      </c>
      <c r="H24" s="81" t="s">
        <v>94</v>
      </c>
      <c r="I24" s="80" t="s">
        <v>100</v>
      </c>
      <c r="O24" s="23" t="s">
        <v>242</v>
      </c>
    </row>
    <row r="25" spans="1:15" ht="87" thickBot="1" x14ac:dyDescent="0.35">
      <c r="A25" s="8"/>
      <c r="B25" s="78" t="s">
        <v>344</v>
      </c>
      <c r="C25" s="78" t="s">
        <v>344</v>
      </c>
      <c r="D25" s="75" t="s">
        <v>117</v>
      </c>
      <c r="E25" s="75" t="s">
        <v>130</v>
      </c>
      <c r="F25" s="75" t="s">
        <v>314</v>
      </c>
      <c r="H25" s="81" t="s">
        <v>96</v>
      </c>
      <c r="I25" s="80" t="s">
        <v>102</v>
      </c>
      <c r="O25" s="23" t="s">
        <v>243</v>
      </c>
    </row>
    <row r="26" spans="1:15" ht="72.599999999999994" thickBot="1" x14ac:dyDescent="0.35">
      <c r="A26" s="8"/>
      <c r="B26" s="78" t="s">
        <v>345</v>
      </c>
      <c r="C26" s="78" t="s">
        <v>345</v>
      </c>
      <c r="D26" s="75" t="s">
        <v>296</v>
      </c>
      <c r="E26" s="75" t="s">
        <v>130</v>
      </c>
      <c r="F26" s="75" t="s">
        <v>310</v>
      </c>
      <c r="H26" s="81" t="s">
        <v>98</v>
      </c>
      <c r="I26" s="80" t="s">
        <v>104</v>
      </c>
      <c r="O26" s="23" t="s">
        <v>244</v>
      </c>
    </row>
    <row r="27" spans="1:15" ht="101.4" thickBot="1" x14ac:dyDescent="0.35">
      <c r="A27" s="8"/>
      <c r="B27" s="78" t="s">
        <v>346</v>
      </c>
      <c r="C27" s="78" t="s">
        <v>346</v>
      </c>
      <c r="D27" s="75" t="s">
        <v>117</v>
      </c>
      <c r="E27" s="75" t="s">
        <v>130</v>
      </c>
      <c r="F27" s="75" t="s">
        <v>315</v>
      </c>
      <c r="H27" s="81" t="s">
        <v>100</v>
      </c>
      <c r="I27" s="80" t="s">
        <v>106</v>
      </c>
      <c r="O27" s="23" t="s">
        <v>245</v>
      </c>
    </row>
    <row r="28" spans="1:15" ht="29.4" thickBot="1" x14ac:dyDescent="0.35">
      <c r="A28" s="8"/>
      <c r="B28" s="78" t="s">
        <v>347</v>
      </c>
      <c r="C28" s="78" t="s">
        <v>347</v>
      </c>
      <c r="D28" s="75" t="s">
        <v>117</v>
      </c>
      <c r="E28" s="75" t="s">
        <v>130</v>
      </c>
      <c r="F28" s="75" t="s">
        <v>223</v>
      </c>
      <c r="H28" s="81" t="s">
        <v>102</v>
      </c>
      <c r="I28" s="80" t="s">
        <v>108</v>
      </c>
      <c r="O28" s="23" t="s">
        <v>246</v>
      </c>
    </row>
    <row r="29" spans="1:15" ht="87" thickBot="1" x14ac:dyDescent="0.35">
      <c r="A29" s="8"/>
      <c r="B29" s="78" t="s">
        <v>348</v>
      </c>
      <c r="C29" s="78" t="s">
        <v>348</v>
      </c>
      <c r="D29" s="75" t="s">
        <v>117</v>
      </c>
      <c r="E29" s="75" t="s">
        <v>130</v>
      </c>
      <c r="F29" s="75" t="s">
        <v>316</v>
      </c>
      <c r="H29" s="81" t="s">
        <v>104</v>
      </c>
      <c r="I29" s="80" t="s">
        <v>112</v>
      </c>
      <c r="O29" s="23" t="s">
        <v>247</v>
      </c>
    </row>
    <row r="30" spans="1:15" ht="58.2" thickBot="1" x14ac:dyDescent="0.35">
      <c r="A30" s="8"/>
      <c r="B30" s="78" t="s">
        <v>349</v>
      </c>
      <c r="C30" s="78" t="s">
        <v>349</v>
      </c>
      <c r="D30" s="75" t="s">
        <v>117</v>
      </c>
      <c r="E30" s="75" t="s">
        <v>130</v>
      </c>
      <c r="F30" s="75" t="s">
        <v>317</v>
      </c>
      <c r="H30" s="81" t="s">
        <v>106</v>
      </c>
      <c r="O30" s="23" t="s">
        <v>248</v>
      </c>
    </row>
    <row r="31" spans="1:15" ht="72.599999999999994" thickBot="1" x14ac:dyDescent="0.35">
      <c r="A31" s="9"/>
      <c r="B31" s="78" t="s">
        <v>350</v>
      </c>
      <c r="C31" s="78" t="s">
        <v>350</v>
      </c>
      <c r="D31" s="75" t="s">
        <v>117</v>
      </c>
      <c r="E31" s="75" t="s">
        <v>130</v>
      </c>
      <c r="F31" s="75" t="s">
        <v>318</v>
      </c>
      <c r="H31" s="81" t="s">
        <v>108</v>
      </c>
      <c r="O31" s="23" t="s">
        <v>249</v>
      </c>
    </row>
    <row r="32" spans="1:15" ht="87" thickBot="1" x14ac:dyDescent="0.35">
      <c r="A32" s="9"/>
      <c r="B32" s="78" t="s">
        <v>351</v>
      </c>
      <c r="C32" s="78" t="s">
        <v>351</v>
      </c>
      <c r="D32" s="75" t="s">
        <v>297</v>
      </c>
      <c r="E32" s="75" t="s">
        <v>130</v>
      </c>
      <c r="F32" s="75" t="s">
        <v>319</v>
      </c>
      <c r="H32" s="81" t="s">
        <v>110</v>
      </c>
      <c r="I32" s="81"/>
      <c r="O32" s="23" t="s">
        <v>250</v>
      </c>
    </row>
    <row r="33" spans="1:8" x14ac:dyDescent="0.3">
      <c r="A33" s="8"/>
      <c r="B33" s="7"/>
      <c r="C33" s="7"/>
      <c r="D33" s="7"/>
      <c r="E33" s="11"/>
      <c r="F33" s="11"/>
      <c r="H33" s="81" t="s">
        <v>112</v>
      </c>
    </row>
    <row r="34" spans="1:8" x14ac:dyDescent="0.3">
      <c r="A34" s="9"/>
      <c r="B34" s="7"/>
      <c r="C34" s="11"/>
      <c r="D34" s="7"/>
      <c r="E34" s="11"/>
      <c r="F34" s="11"/>
    </row>
    <row r="35" spans="1:8" x14ac:dyDescent="0.3">
      <c r="A35" s="9"/>
      <c r="B35" s="7"/>
      <c r="C35" s="11"/>
      <c r="D35" s="7"/>
      <c r="E35" s="11"/>
      <c r="F35" s="11"/>
    </row>
    <row r="36" spans="1:8" x14ac:dyDescent="0.3">
      <c r="A36" s="9"/>
      <c r="B36" s="7"/>
      <c r="C36" s="11"/>
      <c r="D36" s="7"/>
      <c r="E36" s="11"/>
      <c r="F36" s="11"/>
    </row>
    <row r="37" spans="1:8" x14ac:dyDescent="0.3">
      <c r="A37" s="7"/>
      <c r="B37" s="7"/>
      <c r="C37" s="7"/>
      <c r="D37" s="7"/>
      <c r="E37" s="11"/>
      <c r="F37" s="11"/>
    </row>
    <row r="38" spans="1:8" x14ac:dyDescent="0.3">
      <c r="A38" s="7"/>
      <c r="B38" s="7"/>
      <c r="C38" s="7"/>
      <c r="D38" s="7"/>
      <c r="E38" s="11"/>
      <c r="F38" s="11"/>
    </row>
    <row r="39" spans="1:8" x14ac:dyDescent="0.3">
      <c r="A39" s="7"/>
      <c r="B39" s="7"/>
      <c r="C39" s="7"/>
      <c r="D39" s="7"/>
      <c r="E39" s="11"/>
      <c r="F39" s="11"/>
    </row>
    <row r="40" spans="1:8" x14ac:dyDescent="0.3">
      <c r="A40" s="7"/>
      <c r="B40" s="7"/>
      <c r="C40" s="7"/>
      <c r="D40" s="7"/>
      <c r="E40" s="11"/>
      <c r="F40" s="11"/>
    </row>
    <row r="41" spans="1:8" x14ac:dyDescent="0.3">
      <c r="A41" s="2"/>
      <c r="B41" s="7"/>
      <c r="C41" s="11"/>
      <c r="D41" s="7"/>
      <c r="E41" s="11"/>
      <c r="F41" s="11"/>
    </row>
    <row r="42" spans="1:8" x14ac:dyDescent="0.3">
      <c r="A42" s="15"/>
      <c r="B42" s="7"/>
      <c r="C42" s="11"/>
      <c r="D42" s="7"/>
      <c r="E42" s="11"/>
      <c r="F42" s="11"/>
    </row>
    <row r="43" spans="1:8" x14ac:dyDescent="0.3">
      <c r="A43" s="2"/>
      <c r="B43" s="7"/>
      <c r="C43" s="11"/>
      <c r="D43" s="7"/>
      <c r="E43" s="11"/>
      <c r="F43" s="11"/>
    </row>
    <row r="44" spans="1:8" x14ac:dyDescent="0.3">
      <c r="A44" s="15"/>
      <c r="B44" s="7"/>
      <c r="C44" s="11"/>
      <c r="D44" s="7"/>
      <c r="E44" s="11"/>
      <c r="F44" s="11"/>
    </row>
    <row r="45" spans="1:8" x14ac:dyDescent="0.3">
      <c r="A45" s="2"/>
      <c r="B45" s="7"/>
      <c r="C45" s="11"/>
      <c r="D45" s="7"/>
      <c r="E45" s="11"/>
      <c r="F45" s="11"/>
    </row>
    <row r="46" spans="1:8" x14ac:dyDescent="0.3">
      <c r="A46" s="15"/>
      <c r="B46" s="7"/>
      <c r="C46" s="11"/>
      <c r="D46" s="7"/>
      <c r="E46" s="11"/>
      <c r="F46" s="11"/>
    </row>
    <row r="47" spans="1:8" x14ac:dyDescent="0.3">
      <c r="A47" s="9"/>
      <c r="B47" s="7"/>
      <c r="C47" s="11"/>
      <c r="D47" s="7"/>
      <c r="E47" s="11"/>
      <c r="F47" s="11"/>
    </row>
    <row r="48" spans="1:8" x14ac:dyDescent="0.3">
      <c r="A48" s="2"/>
      <c r="B48" s="7"/>
      <c r="C48" s="11"/>
      <c r="D48" s="7"/>
      <c r="E48" s="11"/>
      <c r="F48" s="11"/>
    </row>
    <row r="49" spans="1:6" x14ac:dyDescent="0.3">
      <c r="A49" s="15"/>
      <c r="B49" s="7"/>
      <c r="C49" s="11"/>
      <c r="D49" s="7"/>
      <c r="E49" s="11"/>
      <c r="F49" s="11"/>
    </row>
    <row r="50" spans="1:6" x14ac:dyDescent="0.3">
      <c r="A50" s="2"/>
      <c r="B50" s="7"/>
      <c r="C50" s="11"/>
      <c r="D50" s="7"/>
      <c r="E50" s="11"/>
      <c r="F50" s="11"/>
    </row>
  </sheetData>
  <sheetProtection selectLockedCells="1" selectUnlockedCells="1"/>
  <autoFilter ref="A1:F50" xr:uid="{D8FC6EA0-916F-4352-9276-FEC58A09D6A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4B0F-4F25-4F4A-8F13-F2CE8C25F627}">
  <dimension ref="A1:F50"/>
  <sheetViews>
    <sheetView topLeftCell="A29" zoomScale="180" zoomScaleNormal="180" workbookViewId="0">
      <selection activeCell="E10" sqref="E10"/>
    </sheetView>
  </sheetViews>
  <sheetFormatPr baseColWidth="10" defaultRowHeight="14.4" x14ac:dyDescent="0.3"/>
  <cols>
    <col min="1" max="1" width="21" customWidth="1"/>
    <col min="2" max="2" width="15" bestFit="1" customWidth="1"/>
    <col min="3" max="3" width="19.77734375" bestFit="1" customWidth="1"/>
    <col min="5" max="5" width="21" customWidth="1"/>
    <col min="6" max="6" width="25.33203125" customWidth="1"/>
  </cols>
  <sheetData>
    <row r="1" spans="1:6" ht="15.6" x14ac:dyDescent="0.3">
      <c r="A1" s="5" t="s">
        <v>32</v>
      </c>
      <c r="B1" s="6" t="s">
        <v>131</v>
      </c>
      <c r="C1" s="6" t="s">
        <v>133</v>
      </c>
      <c r="D1" s="5" t="s">
        <v>132</v>
      </c>
      <c r="E1" s="5" t="s">
        <v>129</v>
      </c>
      <c r="F1" s="5" t="s">
        <v>128</v>
      </c>
    </row>
    <row r="2" spans="1:6" ht="43.2" x14ac:dyDescent="0.3">
      <c r="A2" s="8" t="s">
        <v>35</v>
      </c>
      <c r="B2" s="10" t="s">
        <v>36</v>
      </c>
      <c r="C2" s="10" t="s">
        <v>36</v>
      </c>
      <c r="D2" s="7">
        <v>0</v>
      </c>
      <c r="E2" s="11" t="s">
        <v>130</v>
      </c>
      <c r="F2" s="11" t="s">
        <v>211</v>
      </c>
    </row>
    <row r="3" spans="1:6" ht="28.8" x14ac:dyDescent="0.3">
      <c r="A3" s="8" t="s">
        <v>35</v>
      </c>
      <c r="B3" s="4" t="s">
        <v>39</v>
      </c>
      <c r="C3" s="4" t="s">
        <v>39</v>
      </c>
      <c r="D3" s="7">
        <v>0</v>
      </c>
      <c r="E3" s="11" t="s">
        <v>130</v>
      </c>
      <c r="F3" s="11" t="s">
        <v>212</v>
      </c>
    </row>
    <row r="4" spans="1:6" ht="28.8" x14ac:dyDescent="0.3">
      <c r="A4" s="8" t="s">
        <v>35</v>
      </c>
      <c r="B4" s="4" t="s">
        <v>42</v>
      </c>
      <c r="C4" s="4" t="s">
        <v>42</v>
      </c>
      <c r="D4" s="7">
        <v>0</v>
      </c>
      <c r="E4" s="11" t="s">
        <v>130</v>
      </c>
      <c r="F4" s="11" t="s">
        <v>212</v>
      </c>
    </row>
    <row r="5" spans="1:6" ht="43.2" x14ac:dyDescent="0.3">
      <c r="A5" s="9" t="s">
        <v>45</v>
      </c>
      <c r="B5" s="4" t="s">
        <v>46</v>
      </c>
      <c r="C5" s="4" t="s">
        <v>46</v>
      </c>
      <c r="D5" s="7" t="s">
        <v>47</v>
      </c>
      <c r="E5" s="11" t="s">
        <v>130</v>
      </c>
      <c r="F5" s="11" t="s">
        <v>213</v>
      </c>
    </row>
    <row r="6" spans="1:6" ht="43.2" x14ac:dyDescent="0.3">
      <c r="A6" s="8" t="s">
        <v>35</v>
      </c>
      <c r="B6" s="4" t="s">
        <v>50</v>
      </c>
      <c r="C6" s="4" t="s">
        <v>50</v>
      </c>
      <c r="D6" s="7" t="s">
        <v>47</v>
      </c>
      <c r="E6" s="11" t="s">
        <v>130</v>
      </c>
      <c r="F6" s="11" t="s">
        <v>211</v>
      </c>
    </row>
    <row r="7" spans="1:6" ht="43.2" x14ac:dyDescent="0.3">
      <c r="A7" s="9" t="s">
        <v>45</v>
      </c>
      <c r="B7" s="4" t="s">
        <v>53</v>
      </c>
      <c r="C7" s="4" t="s">
        <v>53</v>
      </c>
      <c r="D7" s="7">
        <v>0</v>
      </c>
      <c r="E7" s="11" t="s">
        <v>130</v>
      </c>
      <c r="F7" s="11" t="s">
        <v>213</v>
      </c>
    </row>
    <row r="8" spans="1:6" ht="72" x14ac:dyDescent="0.3">
      <c r="A8" s="8" t="s">
        <v>55</v>
      </c>
      <c r="B8" s="4" t="s">
        <v>56</v>
      </c>
      <c r="C8" s="4" t="s">
        <v>56</v>
      </c>
      <c r="D8" s="7" t="s">
        <v>47</v>
      </c>
      <c r="E8" s="11" t="s">
        <v>130</v>
      </c>
      <c r="F8" s="11" t="s">
        <v>213</v>
      </c>
    </row>
    <row r="9" spans="1:6" ht="72" x14ac:dyDescent="0.3">
      <c r="A9" s="8" t="s">
        <v>35</v>
      </c>
      <c r="B9" s="7" t="s">
        <v>58</v>
      </c>
      <c r="C9" s="7" t="s">
        <v>58</v>
      </c>
      <c r="D9" s="7" t="s">
        <v>47</v>
      </c>
      <c r="E9" s="11" t="s">
        <v>130</v>
      </c>
      <c r="F9" s="11" t="s">
        <v>214</v>
      </c>
    </row>
    <row r="10" spans="1:6" ht="72" x14ac:dyDescent="0.3">
      <c r="A10" s="8" t="s">
        <v>60</v>
      </c>
      <c r="B10" s="7" t="s">
        <v>61</v>
      </c>
      <c r="C10" s="7" t="s">
        <v>61</v>
      </c>
      <c r="D10" s="7" t="s">
        <v>47</v>
      </c>
      <c r="E10" s="11" t="s">
        <v>130</v>
      </c>
      <c r="F10" s="11" t="s">
        <v>215</v>
      </c>
    </row>
    <row r="11" spans="1:6" ht="86.4" x14ac:dyDescent="0.3">
      <c r="A11" s="8" t="s">
        <v>60</v>
      </c>
      <c r="B11" s="7" t="s">
        <v>63</v>
      </c>
      <c r="C11" s="7" t="s">
        <v>63</v>
      </c>
      <c r="D11" s="7" t="s">
        <v>47</v>
      </c>
      <c r="E11" s="11" t="s">
        <v>130</v>
      </c>
      <c r="F11" s="11" t="s">
        <v>213</v>
      </c>
    </row>
    <row r="12" spans="1:6" ht="100.8" x14ac:dyDescent="0.3">
      <c r="A12" s="8" t="s">
        <v>55</v>
      </c>
      <c r="B12" s="7" t="s">
        <v>65</v>
      </c>
      <c r="C12" s="7" t="s">
        <v>65</v>
      </c>
      <c r="D12" s="7" t="s">
        <v>47</v>
      </c>
      <c r="E12" s="11" t="s">
        <v>130</v>
      </c>
      <c r="F12" s="11" t="s">
        <v>213</v>
      </c>
    </row>
    <row r="13" spans="1:6" ht="158.4" x14ac:dyDescent="0.3">
      <c r="A13" s="8" t="s">
        <v>67</v>
      </c>
      <c r="B13" s="7" t="s">
        <v>68</v>
      </c>
      <c r="C13" s="7" t="s">
        <v>68</v>
      </c>
      <c r="D13" s="7" t="s">
        <v>47</v>
      </c>
      <c r="E13" s="11" t="s">
        <v>130</v>
      </c>
      <c r="F13" s="11" t="s">
        <v>216</v>
      </c>
    </row>
    <row r="14" spans="1:6" ht="158.4" x14ac:dyDescent="0.3">
      <c r="A14" s="8" t="s">
        <v>67</v>
      </c>
      <c r="B14" s="7" t="s">
        <v>70</v>
      </c>
      <c r="C14" s="7" t="s">
        <v>70</v>
      </c>
      <c r="D14" s="7" t="s">
        <v>47</v>
      </c>
      <c r="E14" s="11" t="s">
        <v>130</v>
      </c>
      <c r="F14" s="11" t="s">
        <v>216</v>
      </c>
    </row>
    <row r="15" spans="1:6" ht="57.6" x14ac:dyDescent="0.3">
      <c r="A15" s="8" t="s">
        <v>72</v>
      </c>
      <c r="B15" s="7" t="s">
        <v>73</v>
      </c>
      <c r="C15" s="7" t="s">
        <v>73</v>
      </c>
      <c r="D15" s="7" t="s">
        <v>47</v>
      </c>
      <c r="E15" s="11" t="s">
        <v>130</v>
      </c>
      <c r="F15" s="11" t="s">
        <v>217</v>
      </c>
    </row>
    <row r="16" spans="1:6" ht="57.6" x14ac:dyDescent="0.3">
      <c r="A16" s="8" t="s">
        <v>72</v>
      </c>
      <c r="B16" s="7" t="s">
        <v>75</v>
      </c>
      <c r="C16" s="7" t="s">
        <v>75</v>
      </c>
      <c r="D16" s="7" t="s">
        <v>47</v>
      </c>
      <c r="E16" s="11" t="s">
        <v>130</v>
      </c>
      <c r="F16" s="11" t="s">
        <v>218</v>
      </c>
    </row>
    <row r="17" spans="1:6" ht="72" x14ac:dyDescent="0.3">
      <c r="A17" s="8" t="s">
        <v>77</v>
      </c>
      <c r="B17" s="7" t="s">
        <v>78</v>
      </c>
      <c r="C17" s="7" t="s">
        <v>78</v>
      </c>
      <c r="D17" s="7" t="s">
        <v>47</v>
      </c>
      <c r="E17" s="11" t="s">
        <v>130</v>
      </c>
      <c r="F17" s="11" t="s">
        <v>213</v>
      </c>
    </row>
    <row r="18" spans="1:6" ht="158.4" x14ac:dyDescent="0.3">
      <c r="A18" s="8" t="s">
        <v>67</v>
      </c>
      <c r="B18" s="7" t="s">
        <v>80</v>
      </c>
      <c r="C18" s="7" t="s">
        <v>80</v>
      </c>
      <c r="D18" s="7" t="s">
        <v>47</v>
      </c>
      <c r="E18" s="11" t="s">
        <v>130</v>
      </c>
      <c r="F18" s="11" t="s">
        <v>216</v>
      </c>
    </row>
    <row r="19" spans="1:6" ht="57.6" x14ac:dyDescent="0.3">
      <c r="A19" s="8" t="s">
        <v>55</v>
      </c>
      <c r="B19" s="7" t="s">
        <v>82</v>
      </c>
      <c r="C19" s="7" t="s">
        <v>82</v>
      </c>
      <c r="D19" s="7" t="s">
        <v>47</v>
      </c>
      <c r="E19" s="11" t="s">
        <v>130</v>
      </c>
      <c r="F19" s="11" t="s">
        <v>213</v>
      </c>
    </row>
    <row r="20" spans="1:6" ht="158.4" x14ac:dyDescent="0.3">
      <c r="A20" s="8" t="s">
        <v>67</v>
      </c>
      <c r="B20" s="7" t="s">
        <v>84</v>
      </c>
      <c r="C20" s="7" t="s">
        <v>84</v>
      </c>
      <c r="D20" s="7" t="s">
        <v>47</v>
      </c>
      <c r="E20" s="11" t="s">
        <v>130</v>
      </c>
      <c r="F20" s="11" t="s">
        <v>216</v>
      </c>
    </row>
    <row r="21" spans="1:6" ht="158.4" x14ac:dyDescent="0.3">
      <c r="A21" s="8" t="s">
        <v>67</v>
      </c>
      <c r="B21" s="7" t="s">
        <v>86</v>
      </c>
      <c r="C21" s="7" t="s">
        <v>86</v>
      </c>
      <c r="D21" s="7" t="s">
        <v>47</v>
      </c>
      <c r="E21" s="11" t="s">
        <v>130</v>
      </c>
      <c r="F21" s="11" t="s">
        <v>216</v>
      </c>
    </row>
    <row r="22" spans="1:6" ht="72" x14ac:dyDescent="0.3">
      <c r="A22" s="8" t="s">
        <v>72</v>
      </c>
      <c r="B22" s="7" t="s">
        <v>88</v>
      </c>
      <c r="C22" s="7" t="s">
        <v>88</v>
      </c>
      <c r="D22" s="7" t="s">
        <v>47</v>
      </c>
      <c r="E22" s="11" t="s">
        <v>130</v>
      </c>
      <c r="F22" s="11" t="s">
        <v>213</v>
      </c>
    </row>
    <row r="23" spans="1:6" ht="172.8" x14ac:dyDescent="0.3">
      <c r="A23" s="8" t="s">
        <v>90</v>
      </c>
      <c r="B23" s="7" t="s">
        <v>91</v>
      </c>
      <c r="C23" s="7" t="s">
        <v>91</v>
      </c>
      <c r="D23" s="7" t="s">
        <v>47</v>
      </c>
      <c r="E23" s="11" t="s">
        <v>130</v>
      </c>
      <c r="F23" s="11" t="s">
        <v>219</v>
      </c>
    </row>
    <row r="24" spans="1:6" ht="72" x14ac:dyDescent="0.3">
      <c r="A24" s="8" t="s">
        <v>55</v>
      </c>
      <c r="B24" s="7" t="s">
        <v>93</v>
      </c>
      <c r="C24" s="7" t="s">
        <v>93</v>
      </c>
      <c r="D24" s="7" t="s">
        <v>47</v>
      </c>
      <c r="E24" s="11" t="s">
        <v>130</v>
      </c>
      <c r="F24" s="11" t="s">
        <v>213</v>
      </c>
    </row>
    <row r="25" spans="1:6" ht="72" x14ac:dyDescent="0.3">
      <c r="A25" s="8" t="s">
        <v>72</v>
      </c>
      <c r="B25" s="7" t="s">
        <v>95</v>
      </c>
      <c r="C25" s="7" t="s">
        <v>95</v>
      </c>
      <c r="D25" s="7" t="s">
        <v>47</v>
      </c>
      <c r="E25" s="11" t="s">
        <v>130</v>
      </c>
      <c r="F25" s="11" t="s">
        <v>220</v>
      </c>
    </row>
    <row r="26" spans="1:6" ht="172.8" x14ac:dyDescent="0.3">
      <c r="A26" s="8" t="s">
        <v>90</v>
      </c>
      <c r="B26" s="7" t="s">
        <v>97</v>
      </c>
      <c r="C26" s="7" t="s">
        <v>97</v>
      </c>
      <c r="D26" s="7" t="s">
        <v>47</v>
      </c>
      <c r="E26" s="11" t="s">
        <v>130</v>
      </c>
      <c r="F26" s="11" t="s">
        <v>219</v>
      </c>
    </row>
    <row r="27" spans="1:6" ht="43.2" x14ac:dyDescent="0.3">
      <c r="A27" s="8" t="s">
        <v>35</v>
      </c>
      <c r="B27" s="7" t="s">
        <v>99</v>
      </c>
      <c r="C27" s="7" t="s">
        <v>99</v>
      </c>
      <c r="D27" s="7" t="s">
        <v>47</v>
      </c>
      <c r="E27" s="11" t="s">
        <v>130</v>
      </c>
      <c r="F27" s="11" t="s">
        <v>221</v>
      </c>
    </row>
    <row r="28" spans="1:6" ht="72" x14ac:dyDescent="0.3">
      <c r="A28" s="8" t="s">
        <v>55</v>
      </c>
      <c r="B28" s="7" t="s">
        <v>101</v>
      </c>
      <c r="C28" s="7" t="s">
        <v>101</v>
      </c>
      <c r="D28" s="7" t="s">
        <v>47</v>
      </c>
      <c r="E28" s="11" t="s">
        <v>130</v>
      </c>
      <c r="F28" s="11" t="s">
        <v>213</v>
      </c>
    </row>
    <row r="29" spans="1:6" ht="57.6" x14ac:dyDescent="0.3">
      <c r="A29" s="8" t="s">
        <v>77</v>
      </c>
      <c r="B29" s="7" t="s">
        <v>103</v>
      </c>
      <c r="C29" s="7" t="s">
        <v>103</v>
      </c>
      <c r="D29" s="7" t="s">
        <v>47</v>
      </c>
      <c r="E29" s="11" t="s">
        <v>130</v>
      </c>
      <c r="F29" s="11" t="s">
        <v>213</v>
      </c>
    </row>
    <row r="30" spans="1:6" ht="158.4" x14ac:dyDescent="0.3">
      <c r="A30" s="8" t="s">
        <v>67</v>
      </c>
      <c r="B30" s="7" t="s">
        <v>105</v>
      </c>
      <c r="C30" s="7" t="s">
        <v>105</v>
      </c>
      <c r="D30" s="7" t="s">
        <v>47</v>
      </c>
      <c r="E30" s="11" t="s">
        <v>130</v>
      </c>
      <c r="F30" s="11" t="s">
        <v>216</v>
      </c>
    </row>
    <row r="31" spans="1:6" ht="43.2" x14ac:dyDescent="0.3">
      <c r="A31" s="9" t="s">
        <v>45</v>
      </c>
      <c r="B31" s="7" t="s">
        <v>107</v>
      </c>
      <c r="C31" s="7" t="s">
        <v>107</v>
      </c>
      <c r="D31" s="7">
        <v>0</v>
      </c>
      <c r="E31" s="11" t="s">
        <v>130</v>
      </c>
      <c r="F31" s="11" t="s">
        <v>213</v>
      </c>
    </row>
    <row r="32" spans="1:6" ht="57.6" x14ac:dyDescent="0.3">
      <c r="A32" s="9" t="s">
        <v>45</v>
      </c>
      <c r="B32" s="7" t="s">
        <v>109</v>
      </c>
      <c r="C32" s="7" t="s">
        <v>109</v>
      </c>
      <c r="D32" s="7">
        <v>0</v>
      </c>
      <c r="E32" s="11" t="s">
        <v>130</v>
      </c>
      <c r="F32" s="11" t="s">
        <v>213</v>
      </c>
    </row>
    <row r="33" spans="1:6" ht="144" x14ac:dyDescent="0.3">
      <c r="A33" s="8" t="s">
        <v>67</v>
      </c>
      <c r="B33" s="7" t="s">
        <v>111</v>
      </c>
      <c r="C33" s="7" t="s">
        <v>111</v>
      </c>
      <c r="D33" s="7" t="s">
        <v>47</v>
      </c>
      <c r="E33" s="11" t="s">
        <v>130</v>
      </c>
      <c r="F33" s="11" t="s">
        <v>222</v>
      </c>
    </row>
    <row r="34" spans="1:6" ht="57.6" x14ac:dyDescent="0.3">
      <c r="A34" s="9" t="s">
        <v>45</v>
      </c>
      <c r="B34" s="7" t="s">
        <v>113</v>
      </c>
      <c r="C34" s="11" t="s">
        <v>3</v>
      </c>
      <c r="D34" s="7">
        <v>0</v>
      </c>
      <c r="E34" s="11" t="s">
        <v>130</v>
      </c>
      <c r="F34" s="11" t="s">
        <v>213</v>
      </c>
    </row>
    <row r="35" spans="1:6" ht="57.6" x14ac:dyDescent="0.3">
      <c r="A35" s="9" t="s">
        <v>114</v>
      </c>
      <c r="B35" s="7" t="s">
        <v>113</v>
      </c>
      <c r="C35" s="11" t="s">
        <v>0</v>
      </c>
      <c r="D35" s="7">
        <v>0</v>
      </c>
      <c r="E35" s="11" t="s">
        <v>130</v>
      </c>
      <c r="F35" s="11" t="s">
        <v>213</v>
      </c>
    </row>
    <row r="36" spans="1:6" ht="86.4" x14ac:dyDescent="0.3">
      <c r="A36" s="9" t="s">
        <v>45</v>
      </c>
      <c r="B36" s="7" t="s">
        <v>115</v>
      </c>
      <c r="C36" s="11" t="s">
        <v>9</v>
      </c>
      <c r="D36" s="7">
        <v>0</v>
      </c>
      <c r="E36" s="11" t="s">
        <v>130</v>
      </c>
      <c r="F36" s="11" t="s">
        <v>213</v>
      </c>
    </row>
    <row r="37" spans="1:6" ht="57.6" x14ac:dyDescent="0.3">
      <c r="A37" s="7" t="s">
        <v>77</v>
      </c>
      <c r="B37" s="7" t="s">
        <v>116</v>
      </c>
      <c r="C37" s="7" t="s">
        <v>116</v>
      </c>
      <c r="D37" s="7" t="s">
        <v>117</v>
      </c>
      <c r="E37" s="11" t="s">
        <v>130</v>
      </c>
      <c r="F37" s="11" t="s">
        <v>213</v>
      </c>
    </row>
    <row r="38" spans="1:6" ht="172.8" x14ac:dyDescent="0.3">
      <c r="A38" s="7" t="s">
        <v>90</v>
      </c>
      <c r="B38" s="7" t="s">
        <v>118</v>
      </c>
      <c r="C38" s="7" t="s">
        <v>118</v>
      </c>
      <c r="D38" s="7" t="s">
        <v>117</v>
      </c>
      <c r="E38" s="11" t="s">
        <v>130</v>
      </c>
      <c r="F38" s="11" t="s">
        <v>219</v>
      </c>
    </row>
    <row r="39" spans="1:6" ht="43.2" x14ac:dyDescent="0.3">
      <c r="A39" s="7" t="s">
        <v>35</v>
      </c>
      <c r="B39" s="7" t="s">
        <v>119</v>
      </c>
      <c r="C39" s="7" t="s">
        <v>119</v>
      </c>
      <c r="D39" s="7" t="s">
        <v>117</v>
      </c>
      <c r="E39" s="11" t="s">
        <v>130</v>
      </c>
      <c r="F39" s="11" t="s">
        <v>223</v>
      </c>
    </row>
    <row r="40" spans="1:6" ht="43.2" x14ac:dyDescent="0.3">
      <c r="A40" s="7" t="s">
        <v>72</v>
      </c>
      <c r="B40" s="7" t="s">
        <v>120</v>
      </c>
      <c r="C40" s="7" t="s">
        <v>120</v>
      </c>
      <c r="D40" s="7" t="s">
        <v>117</v>
      </c>
      <c r="E40" s="11" t="s">
        <v>130</v>
      </c>
      <c r="F40" s="11" t="s">
        <v>224</v>
      </c>
    </row>
    <row r="41" spans="1:6" ht="57.6" x14ac:dyDescent="0.3">
      <c r="A41" s="2" t="s">
        <v>45</v>
      </c>
      <c r="B41" s="7" t="s">
        <v>121</v>
      </c>
      <c r="C41" s="11" t="s">
        <v>5</v>
      </c>
      <c r="D41" s="7" t="s">
        <v>117</v>
      </c>
      <c r="E41" s="11" t="s">
        <v>130</v>
      </c>
      <c r="F41" s="11" t="s">
        <v>213</v>
      </c>
    </row>
    <row r="42" spans="1:6" ht="57.6" x14ac:dyDescent="0.3">
      <c r="A42" s="15" t="s">
        <v>114</v>
      </c>
      <c r="B42" s="7" t="s">
        <v>121</v>
      </c>
      <c r="C42" s="11" t="s">
        <v>8</v>
      </c>
      <c r="D42" s="7" t="s">
        <v>122</v>
      </c>
      <c r="E42" s="11" t="s">
        <v>130</v>
      </c>
      <c r="F42" s="11" t="s">
        <v>213</v>
      </c>
    </row>
    <row r="43" spans="1:6" ht="43.2" x14ac:dyDescent="0.3">
      <c r="A43" s="2" t="s">
        <v>45</v>
      </c>
      <c r="B43" s="7" t="s">
        <v>123</v>
      </c>
      <c r="C43" s="11" t="s">
        <v>134</v>
      </c>
      <c r="D43" s="7" t="s">
        <v>117</v>
      </c>
      <c r="E43" s="11" t="s">
        <v>130</v>
      </c>
      <c r="F43" s="11" t="s">
        <v>213</v>
      </c>
    </row>
    <row r="44" spans="1:6" ht="43.2" x14ac:dyDescent="0.3">
      <c r="A44" s="15" t="s">
        <v>114</v>
      </c>
      <c r="B44" s="7" t="s">
        <v>123</v>
      </c>
      <c r="C44" s="11" t="s">
        <v>2</v>
      </c>
      <c r="D44" s="7" t="s">
        <v>122</v>
      </c>
      <c r="E44" s="11" t="s">
        <v>130</v>
      </c>
      <c r="F44" s="11" t="s">
        <v>213</v>
      </c>
    </row>
    <row r="45" spans="1:6" ht="43.2" x14ac:dyDescent="0.3">
      <c r="A45" s="2" t="s">
        <v>45</v>
      </c>
      <c r="B45" s="7" t="s">
        <v>124</v>
      </c>
      <c r="C45" s="11" t="s">
        <v>135</v>
      </c>
      <c r="D45" s="7" t="s">
        <v>117</v>
      </c>
      <c r="E45" s="11" t="s">
        <v>130</v>
      </c>
      <c r="F45" s="11" t="s">
        <v>213</v>
      </c>
    </row>
    <row r="46" spans="1:6" ht="43.2" x14ac:dyDescent="0.3">
      <c r="A46" s="15" t="s">
        <v>114</v>
      </c>
      <c r="B46" s="7" t="s">
        <v>124</v>
      </c>
      <c r="C46" s="11" t="s">
        <v>4</v>
      </c>
      <c r="D46" s="7" t="s">
        <v>122</v>
      </c>
      <c r="E46" s="11" t="s">
        <v>130</v>
      </c>
      <c r="F46" s="11" t="s">
        <v>213</v>
      </c>
    </row>
    <row r="47" spans="1:6" ht="43.2" x14ac:dyDescent="0.3">
      <c r="A47" s="9" t="s">
        <v>45</v>
      </c>
      <c r="B47" s="7" t="s">
        <v>125</v>
      </c>
      <c r="C47" s="11" t="s">
        <v>6</v>
      </c>
      <c r="D47" s="7" t="s">
        <v>126</v>
      </c>
      <c r="E47" s="11" t="s">
        <v>130</v>
      </c>
      <c r="F47" s="11" t="s">
        <v>213</v>
      </c>
    </row>
    <row r="48" spans="1:6" ht="43.2" x14ac:dyDescent="0.3">
      <c r="A48" s="2" t="s">
        <v>114</v>
      </c>
      <c r="B48" s="7" t="s">
        <v>125</v>
      </c>
      <c r="C48" s="11" t="s">
        <v>1</v>
      </c>
      <c r="D48" s="7" t="s">
        <v>117</v>
      </c>
      <c r="E48" s="11" t="s">
        <v>130</v>
      </c>
      <c r="F48" s="11" t="s">
        <v>213</v>
      </c>
    </row>
    <row r="49" spans="1:6" ht="43.2" x14ac:dyDescent="0.3">
      <c r="A49" s="15" t="s">
        <v>45</v>
      </c>
      <c r="B49" s="7" t="s">
        <v>127</v>
      </c>
      <c r="C49" s="11" t="s">
        <v>136</v>
      </c>
      <c r="D49" s="7" t="s">
        <v>126</v>
      </c>
      <c r="E49" s="11" t="s">
        <v>130</v>
      </c>
      <c r="F49" s="11" t="s">
        <v>213</v>
      </c>
    </row>
    <row r="50" spans="1:6" ht="43.2" x14ac:dyDescent="0.3">
      <c r="A50" s="2" t="s">
        <v>114</v>
      </c>
      <c r="B50" s="7" t="s">
        <v>127</v>
      </c>
      <c r="C50" s="11" t="s">
        <v>7</v>
      </c>
      <c r="D50" s="7" t="s">
        <v>117</v>
      </c>
      <c r="E50" s="11" t="s">
        <v>130</v>
      </c>
      <c r="F50" s="11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9883-EFE3-46EF-AD99-6977DF6DC680}">
  <sheetPr codeName="Hoja3">
    <tabColor rgb="FFFFFF00"/>
  </sheetPr>
  <dimension ref="A1:A123"/>
  <sheetViews>
    <sheetView topLeftCell="A90" workbookViewId="0">
      <selection activeCell="B20" sqref="B20"/>
    </sheetView>
  </sheetViews>
  <sheetFormatPr baseColWidth="10" defaultColWidth="10.77734375" defaultRowHeight="15" x14ac:dyDescent="0.25"/>
  <cols>
    <col min="1" max="1" width="150.44140625" style="59" customWidth="1"/>
    <col min="2" max="16384" width="10.77734375" style="59"/>
  </cols>
  <sheetData>
    <row r="1" spans="1:1" ht="15.6" x14ac:dyDescent="0.25">
      <c r="A1" s="58" t="s">
        <v>253</v>
      </c>
    </row>
    <row r="2" spans="1:1" ht="15.6" x14ac:dyDescent="0.25">
      <c r="A2" s="58"/>
    </row>
    <row r="3" spans="1:1" ht="15.6" x14ac:dyDescent="0.25">
      <c r="A3" s="60" t="s">
        <v>164</v>
      </c>
    </row>
    <row r="5" spans="1:1" x14ac:dyDescent="0.25">
      <c r="A5" s="59" t="s">
        <v>165</v>
      </c>
    </row>
    <row r="6" spans="1:1" x14ac:dyDescent="0.25">
      <c r="A6" s="61"/>
    </row>
    <row r="7" spans="1:1" x14ac:dyDescent="0.25">
      <c r="A7" s="62" t="s">
        <v>254</v>
      </c>
    </row>
    <row r="8" spans="1:1" x14ac:dyDescent="0.25">
      <c r="A8" s="62" t="s">
        <v>255</v>
      </c>
    </row>
    <row r="9" spans="1:1" x14ac:dyDescent="0.25">
      <c r="A9" s="62" t="s">
        <v>166</v>
      </c>
    </row>
    <row r="10" spans="1:1" x14ac:dyDescent="0.25">
      <c r="A10" s="62" t="s">
        <v>167</v>
      </c>
    </row>
    <row r="11" spans="1:1" x14ac:dyDescent="0.25">
      <c r="A11" s="62" t="s">
        <v>168</v>
      </c>
    </row>
    <row r="12" spans="1:1" x14ac:dyDescent="0.25">
      <c r="A12" s="62" t="s">
        <v>169</v>
      </c>
    </row>
    <row r="13" spans="1:1" ht="30" x14ac:dyDescent="0.25">
      <c r="A13" s="63" t="s">
        <v>170</v>
      </c>
    </row>
    <row r="15" spans="1:1" s="64" customFormat="1" ht="15.6" x14ac:dyDescent="0.25">
      <c r="A15" s="60" t="s">
        <v>207</v>
      </c>
    </row>
    <row r="16" spans="1:1" ht="15.45" customHeight="1" x14ac:dyDescent="0.25">
      <c r="A16" s="59" t="s">
        <v>171</v>
      </c>
    </row>
    <row r="18" spans="1:1" ht="15.6" x14ac:dyDescent="0.25">
      <c r="A18" s="38" t="s">
        <v>172</v>
      </c>
    </row>
    <row r="19" spans="1:1" ht="15.6" x14ac:dyDescent="0.3">
      <c r="A19" s="59" t="s">
        <v>256</v>
      </c>
    </row>
    <row r="21" spans="1:1" ht="15.6" x14ac:dyDescent="0.25">
      <c r="A21" s="38" t="s">
        <v>173</v>
      </c>
    </row>
    <row r="22" spans="1:1" x14ac:dyDescent="0.25">
      <c r="A22" s="59" t="s">
        <v>257</v>
      </c>
    </row>
    <row r="24" spans="1:1" ht="15.6" x14ac:dyDescent="0.25">
      <c r="A24" s="38" t="s">
        <v>174</v>
      </c>
    </row>
    <row r="25" spans="1:1" x14ac:dyDescent="0.25">
      <c r="A25" s="59" t="s">
        <v>196</v>
      </c>
    </row>
    <row r="27" spans="1:1" ht="15.6" x14ac:dyDescent="0.25">
      <c r="A27" s="38" t="s">
        <v>258</v>
      </c>
    </row>
    <row r="28" spans="1:1" x14ac:dyDescent="0.25">
      <c r="A28" s="59" t="s">
        <v>259</v>
      </c>
    </row>
    <row r="30" spans="1:1" ht="15.6" x14ac:dyDescent="0.25">
      <c r="A30" s="60" t="s">
        <v>260</v>
      </c>
    </row>
    <row r="32" spans="1:1" ht="15.6" x14ac:dyDescent="0.3">
      <c r="A32" s="39" t="s">
        <v>261</v>
      </c>
    </row>
    <row r="34" spans="1:1" x14ac:dyDescent="0.25">
      <c r="A34" s="62" t="s">
        <v>262</v>
      </c>
    </row>
    <row r="35" spans="1:1" x14ac:dyDescent="0.25">
      <c r="A35" s="62" t="s">
        <v>263</v>
      </c>
    </row>
    <row r="37" spans="1:1" ht="15.6" x14ac:dyDescent="0.25">
      <c r="A37" s="60" t="s">
        <v>208</v>
      </c>
    </row>
    <row r="39" spans="1:1" x14ac:dyDescent="0.25">
      <c r="A39" s="62" t="s">
        <v>197</v>
      </c>
    </row>
    <row r="40" spans="1:1" x14ac:dyDescent="0.25">
      <c r="A40" s="62" t="s">
        <v>175</v>
      </c>
    </row>
    <row r="42" spans="1:1" ht="15.6" x14ac:dyDescent="0.25">
      <c r="A42" s="38" t="s">
        <v>176</v>
      </c>
    </row>
    <row r="43" spans="1:1" x14ac:dyDescent="0.25">
      <c r="A43" s="59" t="s">
        <v>264</v>
      </c>
    </row>
    <row r="45" spans="1:1" ht="15.6" x14ac:dyDescent="0.25">
      <c r="A45" s="38" t="s">
        <v>265</v>
      </c>
    </row>
    <row r="46" spans="1:1" ht="30" x14ac:dyDescent="0.25">
      <c r="A46" s="65" t="s">
        <v>266</v>
      </c>
    </row>
    <row r="48" spans="1:1" ht="15.6" x14ac:dyDescent="0.25">
      <c r="A48" s="38" t="s">
        <v>177</v>
      </c>
    </row>
    <row r="49" spans="1:1" x14ac:dyDescent="0.25">
      <c r="A49" s="59" t="s">
        <v>178</v>
      </c>
    </row>
    <row r="51" spans="1:1" ht="15.6" x14ac:dyDescent="0.25">
      <c r="A51" s="38" t="s">
        <v>179</v>
      </c>
    </row>
    <row r="52" spans="1:1" x14ac:dyDescent="0.25">
      <c r="A52" s="59" t="s">
        <v>198</v>
      </c>
    </row>
    <row r="53" spans="1:1" x14ac:dyDescent="0.25">
      <c r="A53" s="59" t="s">
        <v>180</v>
      </c>
    </row>
    <row r="55" spans="1:1" ht="15.6" x14ac:dyDescent="0.25">
      <c r="A55" s="66" t="s">
        <v>210</v>
      </c>
    </row>
    <row r="57" spans="1:1" ht="45.6" x14ac:dyDescent="0.25">
      <c r="A57" s="65" t="s">
        <v>267</v>
      </c>
    </row>
    <row r="58" spans="1:1" ht="30" x14ac:dyDescent="0.25">
      <c r="A58" s="65" t="s">
        <v>268</v>
      </c>
    </row>
    <row r="60" spans="1:1" ht="15.6" x14ac:dyDescent="0.25">
      <c r="A60" s="38" t="s">
        <v>181</v>
      </c>
    </row>
    <row r="61" spans="1:1" x14ac:dyDescent="0.25">
      <c r="A61" s="59" t="s">
        <v>199</v>
      </c>
    </row>
    <row r="63" spans="1:1" ht="15.6" x14ac:dyDescent="0.25">
      <c r="A63" s="38" t="s">
        <v>21</v>
      </c>
    </row>
    <row r="64" spans="1:1" x14ac:dyDescent="0.25">
      <c r="A64" s="59" t="s">
        <v>200</v>
      </c>
    </row>
    <row r="66" spans="1:1" ht="15.6" x14ac:dyDescent="0.25">
      <c r="A66" s="38" t="s">
        <v>22</v>
      </c>
    </row>
    <row r="67" spans="1:1" x14ac:dyDescent="0.25">
      <c r="A67" s="59" t="s">
        <v>269</v>
      </c>
    </row>
    <row r="69" spans="1:1" x14ac:dyDescent="0.25">
      <c r="A69" s="59" t="s">
        <v>182</v>
      </c>
    </row>
    <row r="70" spans="1:1" x14ac:dyDescent="0.25">
      <c r="A70" s="61" t="s">
        <v>183</v>
      </c>
    </row>
    <row r="71" spans="1:1" x14ac:dyDescent="0.25">
      <c r="A71" s="61" t="s">
        <v>184</v>
      </c>
    </row>
    <row r="72" spans="1:1" x14ac:dyDescent="0.25">
      <c r="A72" s="61" t="s">
        <v>185</v>
      </c>
    </row>
    <row r="73" spans="1:1" x14ac:dyDescent="0.25">
      <c r="A73" s="61" t="s">
        <v>186</v>
      </c>
    </row>
    <row r="74" spans="1:1" x14ac:dyDescent="0.25">
      <c r="A74" s="61" t="s">
        <v>187</v>
      </c>
    </row>
    <row r="76" spans="1:1" x14ac:dyDescent="0.25">
      <c r="A76" s="59" t="s">
        <v>188</v>
      </c>
    </row>
    <row r="77" spans="1:1" x14ac:dyDescent="0.25">
      <c r="A77" s="61" t="s">
        <v>189</v>
      </c>
    </row>
    <row r="78" spans="1:1" x14ac:dyDescent="0.25">
      <c r="A78" s="61" t="s">
        <v>190</v>
      </c>
    </row>
    <row r="80" spans="1:1" ht="15.6" x14ac:dyDescent="0.25">
      <c r="A80" s="38" t="s">
        <v>23</v>
      </c>
    </row>
    <row r="81" spans="1:1" x14ac:dyDescent="0.25">
      <c r="A81" s="59" t="s">
        <v>191</v>
      </c>
    </row>
    <row r="83" spans="1:1" x14ac:dyDescent="0.25">
      <c r="A83" s="59" t="s">
        <v>192</v>
      </c>
    </row>
    <row r="84" spans="1:1" x14ac:dyDescent="0.25">
      <c r="A84" s="61"/>
    </row>
    <row r="85" spans="1:1" ht="15.6" x14ac:dyDescent="0.25">
      <c r="A85" s="67" t="s">
        <v>129</v>
      </c>
    </row>
    <row r="86" spans="1:1" ht="30.6" x14ac:dyDescent="0.25">
      <c r="A86" s="68" t="s">
        <v>270</v>
      </c>
    </row>
    <row r="87" spans="1:1" ht="30.6" x14ac:dyDescent="0.25">
      <c r="A87" s="68" t="s">
        <v>271</v>
      </c>
    </row>
    <row r="88" spans="1:1" ht="15.6" x14ac:dyDescent="0.25">
      <c r="A88" s="68" t="s">
        <v>272</v>
      </c>
    </row>
    <row r="89" spans="1:1" ht="15.6" x14ac:dyDescent="0.25">
      <c r="A89" s="68" t="s">
        <v>273</v>
      </c>
    </row>
    <row r="90" spans="1:1" ht="30.6" x14ac:dyDescent="0.25">
      <c r="A90" s="68" t="s">
        <v>274</v>
      </c>
    </row>
    <row r="91" spans="1:1" ht="30.6" x14ac:dyDescent="0.25">
      <c r="A91" s="68" t="s">
        <v>275</v>
      </c>
    </row>
    <row r="93" spans="1:1" ht="30.6" x14ac:dyDescent="0.25">
      <c r="A93" s="69" t="s">
        <v>276</v>
      </c>
    </row>
    <row r="94" spans="1:1" ht="15.6" x14ac:dyDescent="0.25">
      <c r="A94" s="38" t="s">
        <v>24</v>
      </c>
    </row>
    <row r="95" spans="1:1" x14ac:dyDescent="0.25">
      <c r="A95" s="59" t="s">
        <v>193</v>
      </c>
    </row>
    <row r="97" spans="1:1" ht="15.6" x14ac:dyDescent="0.25">
      <c r="A97" s="38" t="s">
        <v>177</v>
      </c>
    </row>
    <row r="98" spans="1:1" x14ac:dyDescent="0.25">
      <c r="A98" s="59" t="s">
        <v>277</v>
      </c>
    </row>
    <row r="100" spans="1:1" ht="15.6" x14ac:dyDescent="0.25">
      <c r="A100" s="38" t="s">
        <v>278</v>
      </c>
    </row>
    <row r="101" spans="1:1" x14ac:dyDescent="0.25">
      <c r="A101" s="59" t="s">
        <v>279</v>
      </c>
    </row>
    <row r="103" spans="1:1" ht="15.6" x14ac:dyDescent="0.25">
      <c r="A103" s="38" t="s">
        <v>280</v>
      </c>
    </row>
    <row r="104" spans="1:1" ht="30" x14ac:dyDescent="0.25">
      <c r="A104" s="65" t="s">
        <v>281</v>
      </c>
    </row>
    <row r="106" spans="1:1" ht="15.6" x14ac:dyDescent="0.25">
      <c r="A106" s="66" t="s">
        <v>209</v>
      </c>
    </row>
    <row r="108" spans="1:1" x14ac:dyDescent="0.25">
      <c r="A108" s="59" t="s">
        <v>201</v>
      </c>
    </row>
    <row r="109" spans="1:1" ht="30" x14ac:dyDescent="0.25">
      <c r="A109" s="65" t="s">
        <v>282</v>
      </c>
    </row>
    <row r="110" spans="1:1" x14ac:dyDescent="0.25">
      <c r="A110" s="59" t="s">
        <v>283</v>
      </c>
    </row>
    <row r="111" spans="1:1" ht="10.8" customHeight="1" x14ac:dyDescent="0.25"/>
    <row r="112" spans="1:1" ht="15.6" x14ac:dyDescent="0.25">
      <c r="A112" s="66" t="s">
        <v>194</v>
      </c>
    </row>
    <row r="114" spans="1:1" x14ac:dyDescent="0.25">
      <c r="A114" s="59" t="s">
        <v>195</v>
      </c>
    </row>
    <row r="115" spans="1:1" x14ac:dyDescent="0.25">
      <c r="A115" s="61"/>
    </row>
    <row r="116" spans="1:1" x14ac:dyDescent="0.25">
      <c r="A116" s="61" t="s">
        <v>202</v>
      </c>
    </row>
    <row r="117" spans="1:1" x14ac:dyDescent="0.25">
      <c r="A117" s="61" t="s">
        <v>284</v>
      </c>
    </row>
    <row r="118" spans="1:1" ht="30" x14ac:dyDescent="0.25">
      <c r="A118" s="70" t="s">
        <v>285</v>
      </c>
    </row>
    <row r="119" spans="1:1" x14ac:dyDescent="0.25">
      <c r="A119" s="61" t="s">
        <v>286</v>
      </c>
    </row>
    <row r="120" spans="1:1" x14ac:dyDescent="0.25">
      <c r="A120" s="61" t="s">
        <v>203</v>
      </c>
    </row>
    <row r="121" spans="1:1" x14ac:dyDescent="0.25">
      <c r="A121" s="61" t="s">
        <v>204</v>
      </c>
    </row>
    <row r="122" spans="1:1" x14ac:dyDescent="0.25">
      <c r="A122" s="61" t="s">
        <v>205</v>
      </c>
    </row>
    <row r="123" spans="1:1" x14ac:dyDescent="0.25">
      <c r="A123" s="61" t="s">
        <v>206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C48C-0C81-48EA-A22F-0876CB3C5B38}">
  <sheetPr codeName="Hoja1">
    <tabColor theme="8" tint="0.59999389629810485"/>
    <pageSetUpPr fitToPage="1"/>
  </sheetPr>
  <dimension ref="A1:I44"/>
  <sheetViews>
    <sheetView tabSelected="1" topLeftCell="A15" zoomScale="60" zoomScaleNormal="60" zoomScalePageLayoutView="60" workbookViewId="0">
      <selection activeCell="M23" sqref="M23"/>
    </sheetView>
  </sheetViews>
  <sheetFormatPr baseColWidth="10" defaultColWidth="11.44140625" defaultRowHeight="14.4" x14ac:dyDescent="0.3"/>
  <cols>
    <col min="1" max="1" width="16.109375" style="46" customWidth="1"/>
    <col min="2" max="2" width="34.77734375" style="49" customWidth="1"/>
    <col min="3" max="3" width="46.44140625" style="52" customWidth="1"/>
    <col min="4" max="4" width="47.44140625" style="53" customWidth="1"/>
    <col min="5" max="5" width="37.109375" style="53" customWidth="1"/>
    <col min="6" max="7" width="21.44140625" style="46" customWidth="1"/>
    <col min="8" max="8" width="29" style="20" bestFit="1" customWidth="1"/>
    <col min="9" max="9" width="15.33203125" style="30" hidden="1" customWidth="1"/>
    <col min="10" max="16384" width="11.44140625" style="46"/>
  </cols>
  <sheetData>
    <row r="1" spans="1:9" s="55" customFormat="1" ht="54" customHeight="1" x14ac:dyDescent="0.3">
      <c r="A1" s="54"/>
      <c r="B1" s="105" t="s">
        <v>161</v>
      </c>
      <c r="C1" s="106"/>
      <c r="D1" s="106"/>
      <c r="E1" s="106"/>
      <c r="F1" s="106"/>
      <c r="G1" s="106"/>
      <c r="H1" s="106"/>
      <c r="I1" s="28"/>
    </row>
    <row r="2" spans="1:9" s="55" customFormat="1" ht="40.049999999999997" customHeight="1" x14ac:dyDescent="0.3">
      <c r="A2" s="54"/>
      <c r="B2" s="107" t="s">
        <v>287</v>
      </c>
      <c r="C2" s="107"/>
      <c r="D2" s="107"/>
      <c r="E2" s="107"/>
      <c r="F2" s="107"/>
      <c r="G2" s="107"/>
      <c r="H2" s="107"/>
      <c r="I2" s="28"/>
    </row>
    <row r="3" spans="1:9" s="55" customFormat="1" ht="13.05" customHeight="1" x14ac:dyDescent="0.3">
      <c r="A3" s="54"/>
      <c r="B3" s="42"/>
      <c r="C3" s="42"/>
      <c r="D3" s="42"/>
      <c r="E3" s="42"/>
      <c r="F3" s="42"/>
      <c r="G3" s="42"/>
      <c r="H3" s="18"/>
      <c r="I3" s="28"/>
    </row>
    <row r="4" spans="1:9" s="55" customFormat="1" ht="50.25" customHeight="1" x14ac:dyDescent="0.3">
      <c r="A4" s="54"/>
      <c r="B4" s="92" t="s">
        <v>162</v>
      </c>
      <c r="C4" s="92"/>
      <c r="D4" s="92"/>
      <c r="E4" s="92"/>
      <c r="F4" s="92"/>
      <c r="G4" s="92"/>
      <c r="H4" s="18"/>
      <c r="I4" s="28"/>
    </row>
    <row r="5" spans="1:9" s="57" customFormat="1" ht="35.25" customHeight="1" x14ac:dyDescent="0.35">
      <c r="A5" s="56"/>
      <c r="B5" s="87" t="s">
        <v>10</v>
      </c>
      <c r="C5" s="101"/>
      <c r="D5" s="102"/>
      <c r="E5" s="102"/>
      <c r="F5" s="102"/>
      <c r="G5" s="103"/>
      <c r="H5" s="19"/>
      <c r="I5" s="29"/>
    </row>
    <row r="6" spans="1:9" s="57" customFormat="1" ht="35.25" customHeight="1" x14ac:dyDescent="0.35">
      <c r="A6" s="56"/>
      <c r="B6" s="71" t="s">
        <v>11</v>
      </c>
      <c r="C6" s="108" t="s">
        <v>288</v>
      </c>
      <c r="D6" s="109"/>
      <c r="E6" s="110"/>
      <c r="F6" s="110"/>
      <c r="G6" s="111"/>
      <c r="H6" s="19"/>
      <c r="I6" s="29"/>
    </row>
    <row r="7" spans="1:9" s="57" customFormat="1" ht="35.25" customHeight="1" x14ac:dyDescent="0.35">
      <c r="A7" s="56"/>
      <c r="B7" s="71" t="s">
        <v>12</v>
      </c>
      <c r="C7" s="112"/>
      <c r="D7" s="112"/>
      <c r="E7" s="71" t="s">
        <v>290</v>
      </c>
      <c r="F7" s="112"/>
      <c r="G7" s="112"/>
      <c r="H7" s="19"/>
      <c r="I7" s="29"/>
    </row>
    <row r="8" spans="1:9" s="57" customFormat="1" ht="35.25" customHeight="1" x14ac:dyDescent="0.35">
      <c r="A8" s="56"/>
      <c r="B8" s="71" t="s">
        <v>13</v>
      </c>
      <c r="C8" s="91"/>
      <c r="D8" s="91"/>
      <c r="E8" s="91"/>
      <c r="F8" s="91"/>
      <c r="G8" s="91"/>
      <c r="H8" s="19"/>
      <c r="I8" s="29"/>
    </row>
    <row r="9" spans="1:9" ht="15.6" x14ac:dyDescent="0.3">
      <c r="A9" s="45"/>
      <c r="B9" s="44"/>
      <c r="C9" s="44"/>
      <c r="D9" s="44"/>
      <c r="E9" s="44"/>
      <c r="F9" s="44"/>
      <c r="G9" s="44"/>
      <c r="H9" s="16"/>
    </row>
    <row r="10" spans="1:9" ht="50.25" customHeight="1" x14ac:dyDescent="0.3">
      <c r="A10" s="45"/>
      <c r="B10" s="113" t="s">
        <v>163</v>
      </c>
      <c r="C10" s="113"/>
      <c r="D10" s="113"/>
      <c r="E10" s="113"/>
      <c r="F10" s="113"/>
      <c r="G10" s="113"/>
      <c r="H10" s="17"/>
    </row>
    <row r="11" spans="1:9" ht="30" customHeight="1" x14ac:dyDescent="0.35">
      <c r="A11" s="45"/>
      <c r="B11" s="71" t="s">
        <v>14</v>
      </c>
      <c r="C11" s="104" t="s">
        <v>137</v>
      </c>
      <c r="D11" s="104"/>
      <c r="E11" s="71" t="s">
        <v>143</v>
      </c>
      <c r="F11" s="97" t="str">
        <f>IFERROR(VLOOKUP(C7, Combos!C2:F50, 3, FALSE), "")</f>
        <v/>
      </c>
      <c r="G11" s="97"/>
      <c r="H11" s="19"/>
    </row>
    <row r="12" spans="1:9" ht="66" customHeight="1" x14ac:dyDescent="0.3">
      <c r="A12" s="45"/>
      <c r="B12" s="71" t="s">
        <v>15</v>
      </c>
      <c r="C12" s="97" t="str">
        <f>IFERROR(VLOOKUP(C7, Combos!C2:F50, 4, FALSE), "")</f>
        <v/>
      </c>
      <c r="D12" s="97"/>
      <c r="E12" s="71" t="s">
        <v>142</v>
      </c>
      <c r="F12" s="97" t="str">
        <f>IFERROR(VLOOKUP(C7, Combos!C2:F50, 2, FALSE), "")</f>
        <v/>
      </c>
      <c r="G12" s="97"/>
      <c r="H12" s="1"/>
    </row>
    <row r="13" spans="1:9" ht="19.2" x14ac:dyDescent="0.35">
      <c r="A13" s="45"/>
      <c r="B13" s="43"/>
      <c r="C13" s="43"/>
      <c r="D13" s="43"/>
      <c r="E13" s="43"/>
      <c r="F13" s="43"/>
      <c r="G13" s="43"/>
    </row>
    <row r="14" spans="1:9" ht="50.25" customHeight="1" x14ac:dyDescent="0.3">
      <c r="A14" s="45"/>
      <c r="B14" s="92" t="s">
        <v>144</v>
      </c>
      <c r="C14" s="92"/>
      <c r="D14" s="92"/>
      <c r="E14" s="92"/>
      <c r="F14" s="92"/>
      <c r="G14" s="92"/>
      <c r="H14" s="92"/>
    </row>
    <row r="15" spans="1:9" ht="40.049999999999997" customHeight="1" x14ac:dyDescent="0.3">
      <c r="A15" s="45"/>
      <c r="B15" s="72" t="s">
        <v>16</v>
      </c>
      <c r="C15" s="72" t="s">
        <v>17</v>
      </c>
      <c r="D15" s="72" t="s">
        <v>159</v>
      </c>
      <c r="E15" s="72" t="s">
        <v>18</v>
      </c>
      <c r="F15" s="72" t="s">
        <v>19</v>
      </c>
      <c r="G15" s="96" t="s">
        <v>160</v>
      </c>
      <c r="H15" s="96"/>
    </row>
    <row r="16" spans="1:9" ht="40.049999999999997" customHeight="1" x14ac:dyDescent="0.3">
      <c r="A16" s="45"/>
      <c r="B16" s="24">
        <v>1</v>
      </c>
      <c r="C16" s="24"/>
      <c r="D16" s="24"/>
      <c r="E16" s="33"/>
      <c r="F16" s="37"/>
      <c r="G16" s="101"/>
      <c r="H16" s="103"/>
    </row>
    <row r="17" spans="1:9" ht="40.049999999999997" customHeight="1" x14ac:dyDescent="0.3">
      <c r="A17" s="45"/>
      <c r="B17" s="24">
        <v>2</v>
      </c>
      <c r="C17" s="24"/>
      <c r="D17" s="24"/>
      <c r="E17" s="33"/>
      <c r="F17" s="37"/>
      <c r="G17" s="101"/>
      <c r="H17" s="103"/>
    </row>
    <row r="18" spans="1:9" ht="44.55" customHeight="1" x14ac:dyDescent="0.3">
      <c r="A18" s="45"/>
      <c r="B18" s="24">
        <v>3</v>
      </c>
      <c r="C18" s="24"/>
      <c r="D18" s="24"/>
      <c r="E18" s="33"/>
      <c r="F18" s="37"/>
      <c r="G18" s="101"/>
      <c r="H18" s="103"/>
    </row>
    <row r="19" spans="1:9" ht="19.2" x14ac:dyDescent="0.35">
      <c r="A19" s="45"/>
      <c r="B19" s="43"/>
      <c r="C19" s="43"/>
      <c r="D19" s="43"/>
      <c r="E19" s="43"/>
      <c r="F19" s="43"/>
      <c r="G19" s="43"/>
      <c r="H19" s="19"/>
    </row>
    <row r="20" spans="1:9" ht="50.25" customHeight="1" x14ac:dyDescent="0.3">
      <c r="A20" s="45"/>
      <c r="B20" s="92" t="s">
        <v>145</v>
      </c>
      <c r="C20" s="92"/>
      <c r="D20" s="92"/>
      <c r="E20" s="92"/>
      <c r="F20" s="92"/>
      <c r="G20" s="92"/>
      <c r="H20" s="92"/>
    </row>
    <row r="21" spans="1:9" ht="40.049999999999997" customHeight="1" x14ac:dyDescent="0.3">
      <c r="A21" s="45"/>
      <c r="B21" s="73" t="s">
        <v>20</v>
      </c>
      <c r="C21" s="72" t="s">
        <v>21</v>
      </c>
      <c r="D21" s="72" t="s">
        <v>22</v>
      </c>
      <c r="E21" s="72" t="s">
        <v>23</v>
      </c>
      <c r="F21" s="72" t="s">
        <v>24</v>
      </c>
      <c r="G21" s="72" t="s">
        <v>25</v>
      </c>
      <c r="H21" s="74" t="s">
        <v>26</v>
      </c>
      <c r="I21" s="30" t="s">
        <v>252</v>
      </c>
    </row>
    <row r="22" spans="1:9" ht="95.25" customHeight="1" x14ac:dyDescent="0.3">
      <c r="A22" s="45"/>
      <c r="B22" s="85"/>
      <c r="C22" s="37"/>
      <c r="D22" s="37"/>
      <c r="E22" s="37"/>
      <c r="F22" s="33"/>
      <c r="G22" s="33"/>
      <c r="H22" s="26" t="str">
        <f>IF(OR(F22="", G22=""), "", DATEDIF(F22, G22+1, "y") &amp; " años, " &amp; DATEDIF(F22, G22+1, "ym") &amp; " mes y " &amp; DATEDIF(F22, G22+1, "md") &amp; " días")</f>
        <v/>
      </c>
      <c r="I22" s="31">
        <f t="shared" ref="I22" si="0">IF(OR(F22="", G22=""), 0, DATEDIF(F22,G22+1,"y")*1000000 + DATEDIF(F22,G22+1,"ym")*1000 + DATEDIF(F22,G22+1,"md"))</f>
        <v>0</v>
      </c>
    </row>
    <row r="23" spans="1:9" ht="95.25" customHeight="1" x14ac:dyDescent="0.3">
      <c r="A23" s="45"/>
      <c r="B23" s="85"/>
      <c r="C23" s="37"/>
      <c r="D23" s="37"/>
      <c r="E23" s="37"/>
      <c r="F23" s="33"/>
      <c r="G23" s="33"/>
      <c r="H23" s="26" t="str">
        <f>IF(OR(F23="", G23=""), "", DATEDIF(F23, G23+1, "y") &amp; " años, " &amp; DATEDIF(F23, G23+1, "ym") &amp; " mes y " &amp; DATEDIF(F23, G23+1, "md") &amp; " días")</f>
        <v/>
      </c>
      <c r="I23" s="31">
        <f t="shared" ref="I23:I29" si="1">IF(OR(F23="", G23=""), 0, DATEDIF(F23,G23+1,"y")*1000000 + DATEDIF(F23,G23+1,"ym")*1000 + DATEDIF(F23,G23+1,"md"))</f>
        <v>0</v>
      </c>
    </row>
    <row r="24" spans="1:9" ht="95.25" customHeight="1" x14ac:dyDescent="0.3">
      <c r="A24" s="45"/>
      <c r="B24" s="85"/>
      <c r="C24" s="37"/>
      <c r="D24" s="37"/>
      <c r="E24" s="37"/>
      <c r="F24" s="33"/>
      <c r="G24" s="33"/>
      <c r="H24" s="26" t="str">
        <f>IF(OR(F24="", G24=""), "", DATEDIF(F24, G24+1, "y") &amp; " años, " &amp; DATEDIF(F24, G24+1, "ym") &amp; " mes y " &amp; DATEDIF(F24, G24+1, "md") &amp; " días")</f>
        <v/>
      </c>
      <c r="I24" s="31">
        <f t="shared" si="1"/>
        <v>0</v>
      </c>
    </row>
    <row r="25" spans="1:9" ht="95.25" customHeight="1" x14ac:dyDescent="0.3">
      <c r="A25" s="45"/>
      <c r="B25" s="85"/>
      <c r="C25" s="37"/>
      <c r="D25" s="37"/>
      <c r="E25" s="37"/>
      <c r="F25" s="33"/>
      <c r="G25" s="33"/>
      <c r="H25" s="26" t="str">
        <f t="shared" ref="H22:H29" si="2">IF(OR(F25="", G25=""), "", DATEDIF(F25, G25+1, "y") &amp; " años, " &amp; DATEDIF(F25, G25+1, "ym") &amp; " mes y " &amp; DATEDIF(F25, G25+1, "md") &amp; " días")</f>
        <v/>
      </c>
      <c r="I25" s="31">
        <f t="shared" si="1"/>
        <v>0</v>
      </c>
    </row>
    <row r="26" spans="1:9" ht="95.25" customHeight="1" x14ac:dyDescent="0.3">
      <c r="A26" s="45"/>
      <c r="B26" s="85"/>
      <c r="C26" s="37"/>
      <c r="D26" s="37"/>
      <c r="E26" s="37"/>
      <c r="F26" s="33"/>
      <c r="G26" s="33"/>
      <c r="H26" s="26" t="str">
        <f t="shared" si="2"/>
        <v/>
      </c>
      <c r="I26" s="31">
        <f t="shared" si="1"/>
        <v>0</v>
      </c>
    </row>
    <row r="27" spans="1:9" ht="95.25" customHeight="1" x14ac:dyDescent="0.3">
      <c r="A27" s="45"/>
      <c r="B27" s="85"/>
      <c r="C27" s="37"/>
      <c r="D27" s="37"/>
      <c r="E27" s="37"/>
      <c r="F27" s="33"/>
      <c r="G27" s="33"/>
      <c r="H27" s="26" t="str">
        <f t="shared" si="2"/>
        <v/>
      </c>
      <c r="I27" s="31">
        <f t="shared" si="1"/>
        <v>0</v>
      </c>
    </row>
    <row r="28" spans="1:9" ht="95.25" customHeight="1" x14ac:dyDescent="0.3">
      <c r="A28" s="45"/>
      <c r="B28" s="85"/>
      <c r="C28" s="37"/>
      <c r="D28" s="37"/>
      <c r="E28" s="37"/>
      <c r="F28" s="33"/>
      <c r="G28" s="41"/>
      <c r="H28" s="26" t="str">
        <f>IF(OR(F28="", G28=""), "", DATEDIF(F28, G28+1, "y") &amp; " años, " &amp; DATEDIF(F28, G28+1, "ym") &amp; " mes y " &amp; DATEDIF(F28, G28+1, "md") &amp; " días")</f>
        <v/>
      </c>
      <c r="I28" s="31">
        <f>IF(OR(F28="", G28=""), 0, DATEDIF(F28,G28+1,"y")*1000000 + DATEDIF(F28,G28+1,"ym")*1000 + DATEDIF(F28,G28+1,"md"))</f>
        <v>0</v>
      </c>
    </row>
    <row r="29" spans="1:9" ht="95.25" customHeight="1" x14ac:dyDescent="0.3">
      <c r="A29" s="45"/>
      <c r="B29" s="85"/>
      <c r="C29" s="37"/>
      <c r="D29" s="37"/>
      <c r="E29" s="37"/>
      <c r="F29" s="33"/>
      <c r="G29" s="33"/>
      <c r="H29" s="26" t="str">
        <f t="shared" si="2"/>
        <v/>
      </c>
      <c r="I29" s="31">
        <f t="shared" si="1"/>
        <v>0</v>
      </c>
    </row>
    <row r="30" spans="1:9" ht="40.200000000000003" customHeight="1" x14ac:dyDescent="0.3">
      <c r="A30" s="45"/>
      <c r="B30" s="47"/>
      <c r="C30" s="47"/>
      <c r="D30" s="47"/>
      <c r="E30" s="48"/>
      <c r="F30" s="93" t="s">
        <v>27</v>
      </c>
      <c r="G30" s="94"/>
      <c r="H30" s="27" t="str">
        <f>IF(I30=0, "", (INT(I30/1000000)+INT((MOD(INT(I30/1000),1000)+INT(MOD(I30,1000)/30))/12)) &amp; " años, " &amp; MOD(MOD(INT(I30/1000),1000)+INT(MOD(I30,1000)/30),12) &amp; " mes y " &amp; MOD(MOD(I30,1000),30) &amp; " días")</f>
        <v/>
      </c>
      <c r="I30" s="32">
        <f>SUM(I22:I29)</f>
        <v>0</v>
      </c>
    </row>
    <row r="31" spans="1:9" ht="40.200000000000003" customHeight="1" x14ac:dyDescent="0.3">
      <c r="A31" s="45"/>
      <c r="B31" s="82"/>
      <c r="C31" s="82"/>
      <c r="D31" s="82"/>
      <c r="E31" s="48"/>
      <c r="F31" s="84"/>
      <c r="G31" s="84"/>
      <c r="H31" s="83"/>
      <c r="I31" s="32"/>
    </row>
    <row r="32" spans="1:9" ht="40.5" customHeight="1" x14ac:dyDescent="0.3">
      <c r="A32" s="45"/>
      <c r="B32" s="82"/>
      <c r="C32" s="82"/>
      <c r="D32" s="82"/>
      <c r="E32" s="48"/>
      <c r="F32" s="84"/>
      <c r="G32" s="84"/>
      <c r="H32" s="83"/>
      <c r="I32" s="32"/>
    </row>
    <row r="33" spans="1:8" ht="19.2" x14ac:dyDescent="0.35">
      <c r="A33" s="45"/>
      <c r="B33" s="43"/>
      <c r="C33" s="43"/>
      <c r="D33" s="43"/>
      <c r="E33" s="43"/>
      <c r="F33" s="43"/>
      <c r="G33" s="43"/>
      <c r="H33" s="19"/>
    </row>
    <row r="34" spans="1:8" ht="50.25" customHeight="1" x14ac:dyDescent="0.35">
      <c r="A34" s="45"/>
      <c r="C34" s="92" t="s">
        <v>146</v>
      </c>
      <c r="D34" s="92"/>
      <c r="E34" s="92"/>
      <c r="F34" s="92"/>
      <c r="G34" s="92"/>
      <c r="H34" s="19"/>
    </row>
    <row r="35" spans="1:8" ht="40.049999999999997" customHeight="1" x14ac:dyDescent="0.35">
      <c r="A35" s="45"/>
      <c r="C35" s="114" t="s">
        <v>147</v>
      </c>
      <c r="D35" s="114"/>
      <c r="E35" s="114"/>
      <c r="F35" s="114"/>
      <c r="G35" s="114"/>
      <c r="H35" s="19"/>
    </row>
    <row r="36" spans="1:8" ht="40.049999999999997" customHeight="1" x14ac:dyDescent="0.35">
      <c r="A36" s="45"/>
      <c r="C36" s="72" t="s">
        <v>28</v>
      </c>
      <c r="D36" s="72" t="s">
        <v>29</v>
      </c>
      <c r="E36" s="72" t="s">
        <v>30</v>
      </c>
      <c r="F36" s="96" t="s">
        <v>31</v>
      </c>
      <c r="G36" s="96"/>
      <c r="H36" s="19"/>
    </row>
    <row r="37" spans="1:8" ht="40.049999999999997" customHeight="1" x14ac:dyDescent="0.35">
      <c r="A37" s="45"/>
      <c r="B37" s="50"/>
      <c r="C37" s="51">
        <v>1</v>
      </c>
      <c r="D37" s="34"/>
      <c r="E37" s="34"/>
      <c r="F37" s="88"/>
      <c r="G37" s="88"/>
      <c r="H37" s="19"/>
    </row>
    <row r="38" spans="1:8" ht="40.049999999999997" customHeight="1" x14ac:dyDescent="0.35">
      <c r="A38" s="45"/>
      <c r="C38" s="51">
        <v>2</v>
      </c>
      <c r="D38" s="34"/>
      <c r="E38" s="34"/>
      <c r="F38" s="88"/>
      <c r="G38" s="88"/>
      <c r="H38" s="19"/>
    </row>
    <row r="39" spans="1:8" ht="40.049999999999997" customHeight="1" x14ac:dyDescent="0.35">
      <c r="A39" s="45"/>
      <c r="B39" s="50"/>
      <c r="C39" s="51">
        <v>3</v>
      </c>
      <c r="D39" s="34"/>
      <c r="E39" s="34"/>
      <c r="F39" s="88"/>
      <c r="G39" s="88"/>
      <c r="H39" s="19"/>
    </row>
    <row r="40" spans="1:8" x14ac:dyDescent="0.3">
      <c r="A40" s="45"/>
    </row>
    <row r="41" spans="1:8" x14ac:dyDescent="0.3">
      <c r="A41" s="45"/>
    </row>
    <row r="42" spans="1:8" ht="69.75" customHeight="1" x14ac:dyDescent="0.5">
      <c r="A42" s="45"/>
      <c r="C42" s="89" t="str">
        <f>IF(C5="","",C5)</f>
        <v/>
      </c>
      <c r="D42" s="89"/>
      <c r="E42" s="89"/>
      <c r="F42" s="89"/>
      <c r="G42" s="89"/>
    </row>
    <row r="43" spans="1:8" ht="23.55" customHeight="1" x14ac:dyDescent="0.3">
      <c r="A43" s="45"/>
      <c r="C43" s="90" t="s">
        <v>148</v>
      </c>
      <c r="D43" s="90"/>
      <c r="E43" s="90"/>
      <c r="F43" s="90"/>
      <c r="G43" s="90"/>
    </row>
    <row r="44" spans="1:8" x14ac:dyDescent="0.3">
      <c r="A44" s="45"/>
    </row>
  </sheetData>
  <sheetProtection sheet="1" formatCells="0" formatColumns="0" formatRows="0" insertRows="0" deleteRows="0" sort="0" autoFilter="0"/>
  <protectedRanges>
    <protectedRange sqref="H22:I32" name="Rango1"/>
  </protectedRanges>
  <mergeCells count="29">
    <mergeCell ref="C43:G43"/>
    <mergeCell ref="C42:G42"/>
    <mergeCell ref="F36:G36"/>
    <mergeCell ref="C35:G35"/>
    <mergeCell ref="C34:G34"/>
    <mergeCell ref="F37:G37"/>
    <mergeCell ref="F39:G39"/>
    <mergeCell ref="F38:G38"/>
    <mergeCell ref="F30:G30"/>
    <mergeCell ref="B2:H2"/>
    <mergeCell ref="C11:D11"/>
    <mergeCell ref="C12:D12"/>
    <mergeCell ref="B10:G10"/>
    <mergeCell ref="B20:H20"/>
    <mergeCell ref="B4:G4"/>
    <mergeCell ref="C5:G5"/>
    <mergeCell ref="C8:G8"/>
    <mergeCell ref="C6:D6"/>
    <mergeCell ref="E6:G6"/>
    <mergeCell ref="G15:H15"/>
    <mergeCell ref="G16:H16"/>
    <mergeCell ref="G17:H17"/>
    <mergeCell ref="G18:H18"/>
    <mergeCell ref="B14:H14"/>
    <mergeCell ref="F7:G7"/>
    <mergeCell ref="C7:D7"/>
    <mergeCell ref="B1:H1"/>
    <mergeCell ref="F11:G11"/>
    <mergeCell ref="F12:G12"/>
  </mergeCells>
  <dataValidations count="4">
    <dataValidation type="date" operator="lessThan" allowBlank="1" showInputMessage="1" showErrorMessage="1" errorTitle="Fecha no valida" error="La fecha se encuentra fuera del año concursado" promptTitle="Fecha de Fin" prompt="Escribre la fecha en formato: dd/mm/aaaa" sqref="G27 G29 G22:G24" xr:uid="{8A42BE20-7E94-2341-A3B0-B39EC5CB6FAE}">
      <formula1>46387</formula1>
    </dataValidation>
    <dataValidation type="date" operator="lessThan" allowBlank="1" showInputMessage="1" showErrorMessage="1" promptTitle="Fecha de Inicio" prompt="Escribre la fecha en formato: dd/mm/aaaa" sqref="F27 F29 F22:F24" xr:uid="{E46CFCE4-40A6-6848-A3FE-5F11AEBE0C8B}">
      <formula1>46387</formula1>
    </dataValidation>
    <dataValidation type="date" allowBlank="1" showInputMessage="1" showErrorMessage="1" promptTitle="Fecha de Término" prompt="Escribre la fecha en formato: dd/mm/aaaa" sqref="E16:E18" xr:uid="{29BD6458-1968-42EF-8D1F-DD1BC15C646D}">
      <formula1>18264</formula1>
      <formula2>46387</formula2>
    </dataValidation>
    <dataValidation type="custom" allowBlank="1" showInputMessage="1" showErrorMessage="1" errorTitle="Celda protegida" error="La columna 'Tiempo computado' se calcula automáticamente y no se puede editar." sqref="H22:H32" xr:uid="{778796A7-F198-C24D-B87B-6E68B66E980C}">
      <formula1>FALSE</formula1>
    </dataValidation>
  </dataValidations>
  <pageMargins left="0" right="0.23622047244094491" top="0.74803149606299213" bottom="0.74803149606299213" header="0" footer="0.31496062992125984"/>
  <pageSetup scale="41" fitToHeight="0" orientation="portrait" r:id="rId1"/>
  <headerFooter scaleWithDoc="0">
    <oddHeader>&amp;L&amp;G&amp;R
&amp;G</oddHeader>
    <oddFooter>&amp;L&amp;G&amp;C&amp;"Arial Black,Normal"&amp;10Página &amp;P&amp;R&amp;G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36002E6-17ED-4AA3-A42B-0CB485C05366}">
          <x14:formula1>
            <xm:f>Combos!$H$2:$H$33</xm:f>
          </x14:formula1>
          <xm:sqref>C8</xm:sqref>
        </x14:dataValidation>
        <x14:dataValidation type="list" allowBlank="1" showInputMessage="1" showErrorMessage="1" xr:uid="{1FB825E5-39A0-49D0-A2BF-B60EA12DA9BE}">
          <x14:formula1>
            <xm:f>Combos!$C$2:$C$50</xm:f>
          </x14:formula1>
          <xm:sqref>C7</xm:sqref>
        </x14:dataValidation>
        <x14:dataValidation type="list" allowBlank="1" showInputMessage="1" showErrorMessage="1" xr:uid="{4A778E97-7F5E-4750-B725-A091DCDFABB1}">
          <x14:formula1>
            <xm:f>Combos!$O$2:$O$32</xm:f>
          </x14:formula1>
          <xm:sqref>F37:G39</xm:sqref>
        </x14:dataValidation>
        <x14:dataValidation type="list" allowBlank="1" showInputMessage="1" showErrorMessage="1" xr:uid="{93BCFE57-0CAE-DB43-B8C9-C2BD720297D5}">
          <x14:formula1>
            <xm:f>Combos!$K$2:$K$7</xm:f>
          </x14:formula1>
          <xm:sqref>C16:C18</xm:sqref>
        </x14:dataValidation>
        <x14:dataValidation type="list" allowBlank="1" showInputMessage="1" showErrorMessage="1" xr:uid="{0EF11142-CF79-4E41-8170-01C062480331}">
          <x14:formula1>
            <xm:f>Combos!$J$2:$J$8</xm:f>
          </x14:formula1>
          <xm:sqref>F16:F18</xm:sqref>
        </x14:dataValidation>
        <x14:dataValidation type="list" allowBlank="1" showInputMessage="1" showErrorMessage="1" xr:uid="{3BD84F20-1932-0141-A9D8-3419A35245B8}">
          <x14:formula1>
            <xm:f>Combos!$I$2:$I$29</xm:f>
          </x14:formula1>
          <xm:sqref>F7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0262-3078-4E23-9B01-7D79FD8D3FCE}">
  <sheetPr>
    <tabColor rgb="FF00B050"/>
    <pageSetUpPr fitToPage="1"/>
  </sheetPr>
  <dimension ref="A1:I44"/>
  <sheetViews>
    <sheetView zoomScale="60" zoomScaleNormal="60" zoomScalePageLayoutView="60" workbookViewId="0">
      <selection activeCell="B10" sqref="B10:G10"/>
    </sheetView>
  </sheetViews>
  <sheetFormatPr baseColWidth="10" defaultColWidth="11.44140625" defaultRowHeight="14.4" x14ac:dyDescent="0.3"/>
  <cols>
    <col min="1" max="1" width="16.109375" style="46" customWidth="1"/>
    <col min="2" max="2" width="34.77734375" style="49" customWidth="1"/>
    <col min="3" max="3" width="46.44140625" style="52" customWidth="1"/>
    <col min="4" max="4" width="47.44140625" style="53" customWidth="1"/>
    <col min="5" max="5" width="37.109375" style="53" customWidth="1"/>
    <col min="6" max="7" width="21.44140625" style="46" customWidth="1"/>
    <col min="8" max="8" width="29" style="20" bestFit="1" customWidth="1"/>
    <col min="9" max="9" width="15.33203125" style="30" hidden="1" customWidth="1"/>
    <col min="10" max="16384" width="11.44140625" style="46"/>
  </cols>
  <sheetData>
    <row r="1" spans="1:9" s="55" customFormat="1" ht="54" customHeight="1" x14ac:dyDescent="0.3">
      <c r="A1" s="54"/>
      <c r="B1" s="105" t="s">
        <v>161</v>
      </c>
      <c r="C1" s="106"/>
      <c r="D1" s="106"/>
      <c r="E1" s="106"/>
      <c r="F1" s="106"/>
      <c r="G1" s="106"/>
      <c r="H1" s="106"/>
      <c r="I1" s="28"/>
    </row>
    <row r="2" spans="1:9" s="55" customFormat="1" ht="40.049999999999997" customHeight="1" x14ac:dyDescent="0.3">
      <c r="A2" s="54"/>
      <c r="B2" s="107" t="s">
        <v>287</v>
      </c>
      <c r="C2" s="107"/>
      <c r="D2" s="107"/>
      <c r="E2" s="107"/>
      <c r="F2" s="107"/>
      <c r="G2" s="107"/>
      <c r="H2" s="107"/>
      <c r="I2" s="28"/>
    </row>
    <row r="3" spans="1:9" s="55" customFormat="1" ht="13.05" customHeight="1" x14ac:dyDescent="0.3">
      <c r="A3" s="54"/>
      <c r="B3" s="42"/>
      <c r="C3" s="42"/>
      <c r="D3" s="42"/>
      <c r="E3" s="42"/>
      <c r="F3" s="42"/>
      <c r="G3" s="42"/>
      <c r="H3" s="18"/>
      <c r="I3" s="28"/>
    </row>
    <row r="4" spans="1:9" s="55" customFormat="1" ht="50.25" customHeight="1" x14ac:dyDescent="0.3">
      <c r="A4" s="54"/>
      <c r="B4" s="92" t="s">
        <v>162</v>
      </c>
      <c r="C4" s="92"/>
      <c r="D4" s="92"/>
      <c r="E4" s="92"/>
      <c r="F4" s="92"/>
      <c r="G4" s="92"/>
      <c r="H4" s="18"/>
      <c r="I4" s="28"/>
    </row>
    <row r="5" spans="1:9" s="57" customFormat="1" ht="35.25" customHeight="1" x14ac:dyDescent="0.35">
      <c r="A5" s="56"/>
      <c r="B5" s="87" t="s">
        <v>10</v>
      </c>
      <c r="C5" s="101" t="s">
        <v>353</v>
      </c>
      <c r="D5" s="102"/>
      <c r="E5" s="102"/>
      <c r="F5" s="102"/>
      <c r="G5" s="103"/>
      <c r="H5" s="19"/>
      <c r="I5" s="29"/>
    </row>
    <row r="6" spans="1:9" s="57" customFormat="1" ht="35.25" customHeight="1" x14ac:dyDescent="0.35">
      <c r="A6" s="56"/>
      <c r="B6" s="71" t="s">
        <v>11</v>
      </c>
      <c r="C6" s="108" t="s">
        <v>288</v>
      </c>
      <c r="D6" s="109"/>
      <c r="E6" s="110" t="s">
        <v>251</v>
      </c>
      <c r="F6" s="110"/>
      <c r="G6" s="111"/>
      <c r="H6" s="19"/>
      <c r="I6" s="29"/>
    </row>
    <row r="7" spans="1:9" s="57" customFormat="1" ht="35.25" customHeight="1" x14ac:dyDescent="0.35">
      <c r="A7" s="56"/>
      <c r="B7" s="71" t="s">
        <v>12</v>
      </c>
      <c r="C7" s="98" t="s">
        <v>334</v>
      </c>
      <c r="D7" s="99"/>
      <c r="E7" s="71" t="s">
        <v>290</v>
      </c>
      <c r="F7" s="98" t="s">
        <v>57</v>
      </c>
      <c r="G7" s="100"/>
      <c r="H7" s="19"/>
      <c r="I7" s="29"/>
    </row>
    <row r="8" spans="1:9" s="57" customFormat="1" ht="35.25" customHeight="1" x14ac:dyDescent="0.35">
      <c r="A8" s="56"/>
      <c r="B8" s="71" t="s">
        <v>13</v>
      </c>
      <c r="C8" s="101"/>
      <c r="D8" s="102"/>
      <c r="E8" s="102"/>
      <c r="F8" s="102"/>
      <c r="G8" s="103"/>
      <c r="H8" s="19"/>
      <c r="I8" s="29"/>
    </row>
    <row r="9" spans="1:9" ht="15.6" x14ac:dyDescent="0.3">
      <c r="A9" s="45"/>
      <c r="B9" s="44"/>
      <c r="C9" s="44"/>
      <c r="D9" s="44"/>
      <c r="E9" s="44"/>
      <c r="F9" s="44"/>
      <c r="G9" s="44"/>
      <c r="H9" s="16"/>
    </row>
    <row r="10" spans="1:9" ht="50.25" customHeight="1" x14ac:dyDescent="0.3">
      <c r="A10" s="45"/>
      <c r="B10" s="92" t="s">
        <v>163</v>
      </c>
      <c r="C10" s="92"/>
      <c r="D10" s="92"/>
      <c r="E10" s="92"/>
      <c r="F10" s="92"/>
      <c r="G10" s="92"/>
      <c r="H10" s="17"/>
    </row>
    <row r="11" spans="1:9" ht="30" customHeight="1" x14ac:dyDescent="0.35">
      <c r="A11" s="45"/>
      <c r="B11" s="71" t="s">
        <v>14</v>
      </c>
      <c r="C11" s="104" t="s">
        <v>137</v>
      </c>
      <c r="D11" s="104"/>
      <c r="E11" s="71" t="s">
        <v>143</v>
      </c>
      <c r="F11" s="97" t="str">
        <f>IFERROR(VLOOKUP(C7, Combos!C2:F50, 3, FALSE), "")</f>
        <v>Con Título o cédula profesional</v>
      </c>
      <c r="G11" s="97"/>
      <c r="H11" s="19"/>
    </row>
    <row r="12" spans="1:9" ht="66" customHeight="1" x14ac:dyDescent="0.3">
      <c r="A12" s="45"/>
      <c r="B12" s="71" t="s">
        <v>15</v>
      </c>
      <c r="C12" s="97" t="str">
        <f>IFERROR(VLOOKUP(C7, Combos!C2:F50, 4, FALSE), "")</f>
        <v>Pedagogía, Educación, Psicología, Sociología, Comunicación, Trabajo Social o áreas afines</v>
      </c>
      <c r="D12" s="97"/>
      <c r="E12" s="71" t="s">
        <v>142</v>
      </c>
      <c r="F12" s="97" t="str">
        <f>IFERROR(VLOOKUP(C7, Combos!C2:F50, 2, FALSE), "")</f>
        <v>3 años en los últimos 10 años.</v>
      </c>
      <c r="G12" s="97"/>
      <c r="H12" s="1"/>
    </row>
    <row r="13" spans="1:9" ht="19.2" x14ac:dyDescent="0.35">
      <c r="A13" s="45"/>
      <c r="B13" s="43"/>
      <c r="C13" s="43"/>
      <c r="D13" s="43"/>
      <c r="E13" s="43"/>
      <c r="F13" s="43"/>
      <c r="G13" s="43"/>
    </row>
    <row r="14" spans="1:9" ht="50.25" customHeight="1" x14ac:dyDescent="0.3">
      <c r="A14" s="45"/>
      <c r="B14" s="92" t="s">
        <v>144</v>
      </c>
      <c r="C14" s="92"/>
      <c r="D14" s="92"/>
      <c r="E14" s="92"/>
      <c r="F14" s="92"/>
      <c r="G14" s="92"/>
      <c r="H14" s="92"/>
    </row>
    <row r="15" spans="1:9" ht="40.049999999999997" customHeight="1" x14ac:dyDescent="0.3">
      <c r="A15" s="45"/>
      <c r="B15" s="72" t="s">
        <v>16</v>
      </c>
      <c r="C15" s="72" t="s">
        <v>17</v>
      </c>
      <c r="D15" s="72" t="s">
        <v>159</v>
      </c>
      <c r="E15" s="72" t="s">
        <v>18</v>
      </c>
      <c r="F15" s="72" t="s">
        <v>19</v>
      </c>
      <c r="G15" s="96" t="s">
        <v>160</v>
      </c>
      <c r="H15" s="96"/>
    </row>
    <row r="16" spans="1:9" ht="40.049999999999997" customHeight="1" x14ac:dyDescent="0.3">
      <c r="A16" s="45"/>
      <c r="B16" s="24">
        <v>1</v>
      </c>
      <c r="C16" s="24" t="s">
        <v>289</v>
      </c>
      <c r="D16" s="24" t="s">
        <v>354</v>
      </c>
      <c r="E16" s="33">
        <v>46023</v>
      </c>
      <c r="F16" s="37" t="s">
        <v>320</v>
      </c>
      <c r="G16" s="91"/>
      <c r="H16" s="91"/>
    </row>
    <row r="17" spans="1:9" ht="40.049999999999997" customHeight="1" x14ac:dyDescent="0.3">
      <c r="A17" s="45"/>
      <c r="B17" s="24">
        <v>2</v>
      </c>
      <c r="C17" s="24"/>
      <c r="D17" s="24"/>
      <c r="E17" s="33"/>
      <c r="F17" s="37"/>
      <c r="G17" s="91"/>
      <c r="H17" s="91"/>
    </row>
    <row r="18" spans="1:9" ht="44.55" customHeight="1" x14ac:dyDescent="0.3">
      <c r="A18" s="45"/>
      <c r="B18" s="24">
        <v>3</v>
      </c>
      <c r="C18" s="24"/>
      <c r="D18" s="24"/>
      <c r="E18" s="33"/>
      <c r="F18" s="37"/>
      <c r="G18" s="91"/>
      <c r="H18" s="91"/>
    </row>
    <row r="19" spans="1:9" ht="19.2" x14ac:dyDescent="0.35">
      <c r="A19" s="45"/>
      <c r="B19" s="43"/>
      <c r="C19" s="43"/>
      <c r="D19" s="43"/>
      <c r="E19" s="43"/>
      <c r="F19" s="43"/>
      <c r="G19" s="43"/>
      <c r="H19" s="19"/>
    </row>
    <row r="20" spans="1:9" ht="50.25" customHeight="1" x14ac:dyDescent="0.3">
      <c r="A20" s="45"/>
      <c r="B20" s="92" t="s">
        <v>145</v>
      </c>
      <c r="C20" s="92"/>
      <c r="D20" s="92"/>
      <c r="E20" s="92"/>
      <c r="F20" s="92"/>
      <c r="G20" s="92"/>
      <c r="H20" s="92"/>
    </row>
    <row r="21" spans="1:9" ht="40.049999999999997" customHeight="1" x14ac:dyDescent="0.3">
      <c r="A21" s="45"/>
      <c r="B21" s="72" t="s">
        <v>20</v>
      </c>
      <c r="C21" s="72" t="s">
        <v>21</v>
      </c>
      <c r="D21" s="72" t="s">
        <v>22</v>
      </c>
      <c r="E21" s="72" t="s">
        <v>23</v>
      </c>
      <c r="F21" s="72" t="s">
        <v>24</v>
      </c>
      <c r="G21" s="72" t="s">
        <v>25</v>
      </c>
      <c r="H21" s="74" t="s">
        <v>26</v>
      </c>
      <c r="I21" s="30" t="s">
        <v>252</v>
      </c>
    </row>
    <row r="22" spans="1:9" ht="95.25" customHeight="1" x14ac:dyDescent="0.3">
      <c r="A22" s="45"/>
      <c r="B22" s="37" t="s">
        <v>157</v>
      </c>
      <c r="C22" s="25" t="s">
        <v>355</v>
      </c>
      <c r="D22" s="25" t="s">
        <v>356</v>
      </c>
      <c r="E22" s="25" t="s">
        <v>357</v>
      </c>
      <c r="F22" s="33">
        <v>45658</v>
      </c>
      <c r="G22" s="33">
        <v>46023</v>
      </c>
      <c r="H22" s="26" t="str">
        <f t="shared" ref="H22:H29" si="0">IF(OR(F22="", G22=""), "", DATEDIF(F22, G22+1, "y") &amp; " años, " &amp; DATEDIF(F22, G22+1, "ym") &amp; " mes y " &amp; DATEDIF(F22, G22+1, "md") &amp; " días")</f>
        <v>1 años, 0 mes y 1 días</v>
      </c>
      <c r="I22" s="31">
        <f t="shared" ref="I22:I29" si="1">IF(OR(F22="", G22=""), 0, DATEDIF(F22,G22+1,"y")*1000000 + DATEDIF(F22,G22+1,"ym")*1000 + DATEDIF(F22,G22+1,"md"))</f>
        <v>1000001</v>
      </c>
    </row>
    <row r="23" spans="1:9" ht="95.25" customHeight="1" x14ac:dyDescent="0.3">
      <c r="A23" s="45"/>
      <c r="B23" s="25"/>
      <c r="C23" s="25"/>
      <c r="D23" s="25"/>
      <c r="E23" s="25"/>
      <c r="F23" s="33"/>
      <c r="G23" s="33"/>
      <c r="H23" s="26" t="str">
        <f>IF(OR(F23="", G23=""), "", DATEDIF(F23, G23+1, "y") &amp; " años, " &amp; DATEDIF(F23, G23+1, "ym") &amp; " mes y " &amp; DATEDIF(F23, G23+1, "md") &amp; " días")</f>
        <v/>
      </c>
      <c r="I23" s="31">
        <f t="shared" si="1"/>
        <v>0</v>
      </c>
    </row>
    <row r="24" spans="1:9" ht="95.25" customHeight="1" x14ac:dyDescent="0.3">
      <c r="A24" s="45"/>
      <c r="B24" s="40"/>
      <c r="C24" s="25"/>
      <c r="D24" s="25"/>
      <c r="E24" s="25"/>
      <c r="F24" s="33"/>
      <c r="G24" s="33"/>
      <c r="H24" s="26" t="str">
        <f>IF(OR(F24="", G24=""), "", DATEDIF(F24, G24+1, "y") &amp; " años, " &amp; DATEDIF(F24, G24+1, "ym") &amp; " mes y " &amp; DATEDIF(F24, G24+1, "md") &amp; " días")</f>
        <v/>
      </c>
      <c r="I24" s="31">
        <f t="shared" si="1"/>
        <v>0</v>
      </c>
    </row>
    <row r="25" spans="1:9" ht="95.25" customHeight="1" x14ac:dyDescent="0.3">
      <c r="A25" s="45"/>
      <c r="B25" s="40"/>
      <c r="C25" s="25"/>
      <c r="D25" s="25"/>
      <c r="E25" s="25"/>
      <c r="F25" s="33"/>
      <c r="G25" s="33"/>
      <c r="H25" s="26" t="str">
        <f t="shared" si="0"/>
        <v/>
      </c>
      <c r="I25" s="31">
        <f t="shared" si="1"/>
        <v>0</v>
      </c>
    </row>
    <row r="26" spans="1:9" ht="95.25" customHeight="1" x14ac:dyDescent="0.3">
      <c r="A26" s="45"/>
      <c r="B26" s="40"/>
      <c r="C26" s="25"/>
      <c r="D26" s="25"/>
      <c r="E26" s="25"/>
      <c r="F26" s="33"/>
      <c r="G26" s="33"/>
      <c r="H26" s="26" t="str">
        <f t="shared" si="0"/>
        <v/>
      </c>
      <c r="I26" s="31">
        <f t="shared" si="1"/>
        <v>0</v>
      </c>
    </row>
    <row r="27" spans="1:9" ht="95.25" customHeight="1" x14ac:dyDescent="0.3">
      <c r="A27" s="45"/>
      <c r="B27" s="40"/>
      <c r="C27" s="25"/>
      <c r="D27" s="25"/>
      <c r="E27" s="25"/>
      <c r="F27" s="33"/>
      <c r="G27" s="33"/>
      <c r="H27" s="26" t="str">
        <f t="shared" si="0"/>
        <v/>
      </c>
      <c r="I27" s="31">
        <f t="shared" si="1"/>
        <v>0</v>
      </c>
    </row>
    <row r="28" spans="1:9" ht="95.25" customHeight="1" x14ac:dyDescent="0.3">
      <c r="A28" s="45"/>
      <c r="B28" s="40"/>
      <c r="C28" s="25"/>
      <c r="D28" s="25"/>
      <c r="E28" s="25"/>
      <c r="F28" s="33"/>
      <c r="G28" s="41"/>
      <c r="H28" s="26" t="str">
        <f>IF(OR(F28="", G28=""), "", DATEDIF(F28, G28+1, "y") &amp; " años, " &amp; DATEDIF(F28, G28+1, "ym") &amp; " mes y " &amp; DATEDIF(F28, G28+1, "md") &amp; " días")</f>
        <v/>
      </c>
      <c r="I28" s="31">
        <f>IF(OR(F28="", G28=""), 0, DATEDIF(F28,G28+1,"y")*1000000 + DATEDIF(F28,G28+1,"ym")*1000 + DATEDIF(F28,G28+1,"md"))</f>
        <v>0</v>
      </c>
    </row>
    <row r="29" spans="1:9" ht="95.25" customHeight="1" x14ac:dyDescent="0.3">
      <c r="A29" s="45"/>
      <c r="B29" s="40"/>
      <c r="C29" s="25"/>
      <c r="D29" s="25"/>
      <c r="E29" s="25"/>
      <c r="F29" s="33"/>
      <c r="G29" s="33"/>
      <c r="H29" s="26" t="str">
        <f t="shared" si="0"/>
        <v/>
      </c>
      <c r="I29" s="31">
        <f t="shared" si="1"/>
        <v>0</v>
      </c>
    </row>
    <row r="30" spans="1:9" ht="40.200000000000003" customHeight="1" x14ac:dyDescent="0.3">
      <c r="A30" s="45"/>
      <c r="B30" s="47"/>
      <c r="C30" s="47"/>
      <c r="D30" s="47"/>
      <c r="E30" s="48"/>
      <c r="F30" s="93" t="s">
        <v>27</v>
      </c>
      <c r="G30" s="94"/>
      <c r="H30" s="27" t="str">
        <f>IF(I30=0, "", (INT(I30/1000000)+INT((MOD(INT(I30/1000),1000)+INT(MOD(I30,1000)/30))/12)) &amp; " años, " &amp; MOD(MOD(INT(I30/1000),1000)+INT(MOD(I30,1000)/30),12) &amp; " mes y " &amp; MOD(MOD(I30,1000),30) &amp; " días")</f>
        <v>1 años, 0 mes y 1 días</v>
      </c>
      <c r="I30" s="32">
        <f>SUM(I22:I29)</f>
        <v>1000001</v>
      </c>
    </row>
    <row r="31" spans="1:9" ht="40.200000000000003" customHeight="1" x14ac:dyDescent="0.3">
      <c r="A31" s="45"/>
      <c r="B31" s="82"/>
      <c r="C31" s="82"/>
      <c r="D31" s="82"/>
      <c r="E31" s="48"/>
      <c r="F31" s="84"/>
      <c r="G31" s="84"/>
      <c r="H31" s="83"/>
      <c r="I31" s="32"/>
    </row>
    <row r="32" spans="1:9" ht="40.5" customHeight="1" x14ac:dyDescent="0.3">
      <c r="A32" s="45"/>
      <c r="B32" s="82"/>
      <c r="C32" s="82"/>
      <c r="D32" s="82"/>
      <c r="E32" s="48"/>
      <c r="F32" s="84"/>
      <c r="G32" s="84"/>
      <c r="H32" s="83"/>
      <c r="I32" s="32"/>
    </row>
    <row r="33" spans="1:8" ht="19.2" x14ac:dyDescent="0.35">
      <c r="A33" s="45"/>
      <c r="B33" s="43"/>
      <c r="C33" s="43"/>
      <c r="D33" s="43"/>
      <c r="E33" s="43"/>
      <c r="F33" s="43"/>
      <c r="G33" s="43"/>
      <c r="H33" s="19"/>
    </row>
    <row r="34" spans="1:8" ht="50.25" customHeight="1" x14ac:dyDescent="0.35">
      <c r="A34" s="45"/>
      <c r="C34" s="92" t="s">
        <v>146</v>
      </c>
      <c r="D34" s="92"/>
      <c r="E34" s="92"/>
      <c r="F34" s="92"/>
      <c r="G34" s="92"/>
      <c r="H34" s="19"/>
    </row>
    <row r="35" spans="1:8" ht="40.049999999999997" customHeight="1" x14ac:dyDescent="0.35">
      <c r="A35" s="45"/>
      <c r="C35" s="95" t="s">
        <v>147</v>
      </c>
      <c r="D35" s="95"/>
      <c r="E35" s="95"/>
      <c r="F35" s="95"/>
      <c r="G35" s="95"/>
      <c r="H35" s="19"/>
    </row>
    <row r="36" spans="1:8" ht="40.049999999999997" customHeight="1" x14ac:dyDescent="0.35">
      <c r="A36" s="45"/>
      <c r="C36" s="72" t="s">
        <v>28</v>
      </c>
      <c r="D36" s="72" t="s">
        <v>29</v>
      </c>
      <c r="E36" s="72" t="s">
        <v>30</v>
      </c>
      <c r="F36" s="96" t="s">
        <v>31</v>
      </c>
      <c r="G36" s="96"/>
      <c r="H36" s="19"/>
    </row>
    <row r="37" spans="1:8" ht="40.049999999999997" customHeight="1" x14ac:dyDescent="0.35">
      <c r="A37" s="45"/>
      <c r="B37" s="50"/>
      <c r="C37" s="51">
        <v>1</v>
      </c>
      <c r="D37" s="86" t="s">
        <v>358</v>
      </c>
      <c r="E37" s="86" t="s">
        <v>358</v>
      </c>
      <c r="F37" s="88" t="s">
        <v>250</v>
      </c>
      <c r="G37" s="88"/>
      <c r="H37" s="19"/>
    </row>
    <row r="38" spans="1:8" ht="40.049999999999997" customHeight="1" x14ac:dyDescent="0.35">
      <c r="A38" s="45"/>
      <c r="C38" s="51">
        <v>2</v>
      </c>
      <c r="D38" s="34"/>
      <c r="E38" s="34"/>
      <c r="F38" s="88"/>
      <c r="G38" s="88"/>
      <c r="H38" s="19"/>
    </row>
    <row r="39" spans="1:8" ht="40.049999999999997" customHeight="1" x14ac:dyDescent="0.35">
      <c r="A39" s="45"/>
      <c r="B39" s="50"/>
      <c r="C39" s="51">
        <v>3</v>
      </c>
      <c r="D39" s="34"/>
      <c r="E39" s="34"/>
      <c r="F39" s="88"/>
      <c r="G39" s="88"/>
      <c r="H39" s="19"/>
    </row>
    <row r="40" spans="1:8" x14ac:dyDescent="0.3">
      <c r="A40" s="45"/>
    </row>
    <row r="41" spans="1:8" x14ac:dyDescent="0.3">
      <c r="A41" s="45"/>
    </row>
    <row r="42" spans="1:8" ht="69.75" customHeight="1" x14ac:dyDescent="0.5">
      <c r="A42" s="45"/>
      <c r="C42" s="89" t="str">
        <f>IF(C5="","",C5)</f>
        <v>JUAN JOSÉ GONZÁLEZ PÉREZ</v>
      </c>
      <c r="D42" s="89"/>
      <c r="E42" s="89"/>
      <c r="F42" s="89"/>
      <c r="G42" s="89"/>
    </row>
    <row r="43" spans="1:8" ht="23.55" customHeight="1" x14ac:dyDescent="0.3">
      <c r="A43" s="45"/>
      <c r="C43" s="90" t="s">
        <v>148</v>
      </c>
      <c r="D43" s="90"/>
      <c r="E43" s="90"/>
      <c r="F43" s="90"/>
      <c r="G43" s="90"/>
    </row>
    <row r="44" spans="1:8" x14ac:dyDescent="0.3">
      <c r="A44" s="45"/>
    </row>
  </sheetData>
  <sheetProtection sheet="1" formatCells="0" formatColumns="0" formatRows="0" insertRows="0" deleteRows="0" sort="0" autoFilter="0"/>
  <protectedRanges>
    <protectedRange sqref="H22:I32" name="Rango1"/>
  </protectedRanges>
  <mergeCells count="29">
    <mergeCell ref="B1:H1"/>
    <mergeCell ref="B2:H2"/>
    <mergeCell ref="B4:G4"/>
    <mergeCell ref="C5:G5"/>
    <mergeCell ref="C6:D6"/>
    <mergeCell ref="E6:G6"/>
    <mergeCell ref="C7:D7"/>
    <mergeCell ref="F7:G7"/>
    <mergeCell ref="C8:G8"/>
    <mergeCell ref="B10:G10"/>
    <mergeCell ref="C11:D11"/>
    <mergeCell ref="F11:G11"/>
    <mergeCell ref="F36:G36"/>
    <mergeCell ref="C12:D12"/>
    <mergeCell ref="F12:G12"/>
    <mergeCell ref="B14:H14"/>
    <mergeCell ref="G15:H15"/>
    <mergeCell ref="G16:H16"/>
    <mergeCell ref="G17:H17"/>
    <mergeCell ref="G18:H18"/>
    <mergeCell ref="B20:H20"/>
    <mergeCell ref="F30:G30"/>
    <mergeCell ref="C34:G34"/>
    <mergeCell ref="C35:G35"/>
    <mergeCell ref="F37:G37"/>
    <mergeCell ref="F38:G38"/>
    <mergeCell ref="F39:G39"/>
    <mergeCell ref="C42:G42"/>
    <mergeCell ref="C43:G43"/>
  </mergeCells>
  <dataValidations count="4">
    <dataValidation type="date" allowBlank="1" showInputMessage="1" showErrorMessage="1" promptTitle="Fecha de Término" prompt="Escribre la fecha en formato: dd/mm/aaaa" sqref="E16:E18" xr:uid="{94DC150B-80B7-476D-A6E2-116574425AA0}">
      <formula1>18264</formula1>
      <formula2>46387</formula2>
    </dataValidation>
    <dataValidation type="date" operator="lessThan" allowBlank="1" showInputMessage="1" showErrorMessage="1" promptTitle="Fecha de Inicio" prompt="Escribre la fecha en formato: dd/mm/aaaa" sqref="F27 F22:F24 F29" xr:uid="{DFA5FED2-215B-4ADD-B100-1EDF6389555B}">
      <formula1>46387</formula1>
    </dataValidation>
    <dataValidation type="date" operator="lessThan" allowBlank="1" showInputMessage="1" showErrorMessage="1" errorTitle="Fecha no valida" error="La fecha se encuentra fuera del año concursado" promptTitle="Fecha de Fin" prompt="Escribre la fecha en formato: dd/mm/aaaa" sqref="G27 G22:G24 G29" xr:uid="{438EF498-FFEE-4998-A07C-ACC47D4BB846}">
      <formula1>46387</formula1>
    </dataValidation>
    <dataValidation type="custom" allowBlank="1" showInputMessage="1" showErrorMessage="1" errorTitle="Celda protegida" error="La columna 'Tiempo computado' se calcula automáticamente y no se puede editar." sqref="H22:H32" xr:uid="{2924047D-F027-4E54-AF99-502DDF663339}">
      <formula1>FALSE</formula1>
    </dataValidation>
  </dataValidations>
  <pageMargins left="0" right="0.23622047244094491" top="0.74803149606299213" bottom="0.74803149606299213" header="0" footer="0.31496062992125984"/>
  <pageSetup scale="41" fitToHeight="0" orientation="portrait" r:id="rId1"/>
  <headerFooter scaleWithDoc="0">
    <oddHeader>&amp;L&amp;G&amp;R
&amp;G</oddHeader>
    <oddFooter>&amp;L&amp;G&amp;C&amp;"Arial Black,Normal"&amp;10Página &amp;P&amp;R&amp;G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8B5B52E-4FE3-43CC-9D3C-5A34052BE187}">
          <x14:formula1>
            <xm:f>Combos!$I$2:$I$29</xm:f>
          </x14:formula1>
          <xm:sqref>F7</xm:sqref>
        </x14:dataValidation>
        <x14:dataValidation type="list" allowBlank="1" showInputMessage="1" showErrorMessage="1" xr:uid="{A5E8274D-01E0-4265-A2E3-DA29964E0417}">
          <x14:formula1>
            <xm:f>Combos!$J$2:$J$8</xm:f>
          </x14:formula1>
          <xm:sqref>F16:F18</xm:sqref>
        </x14:dataValidation>
        <x14:dataValidation type="list" allowBlank="1" showInputMessage="1" showErrorMessage="1" xr:uid="{47A92D8A-65D5-44F2-8FF7-E7AB8102F93F}">
          <x14:formula1>
            <xm:f>Combos!$K$2:$K$7</xm:f>
          </x14:formula1>
          <xm:sqref>C16:C18</xm:sqref>
        </x14:dataValidation>
        <x14:dataValidation type="list" allowBlank="1" showInputMessage="1" showErrorMessage="1" xr:uid="{745C552B-C29F-498E-82D3-31EE5A950276}">
          <x14:formula1>
            <xm:f>Combos!$O$2:$O$32</xm:f>
          </x14:formula1>
          <xm:sqref>F37:G39</xm:sqref>
        </x14:dataValidation>
        <x14:dataValidation type="list" allowBlank="1" showInputMessage="1" showErrorMessage="1" xr:uid="{1AC03FFA-F4D3-4536-B7EC-69B79F260583}">
          <x14:formula1>
            <xm:f>Combos!$C$2:$C$50</xm:f>
          </x14:formula1>
          <xm:sqref>C7</xm:sqref>
        </x14:dataValidation>
        <x14:dataValidation type="list" allowBlank="1" showInputMessage="1" showErrorMessage="1" xr:uid="{AF08AD1A-A67F-483D-A155-442D2D70F4E0}">
          <x14:formula1>
            <xm:f>Combos!$H$2:$H$33</xm:f>
          </x14:formula1>
          <xm:sqref>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Combos</vt:lpstr>
      <vt:lpstr>Hoja1</vt:lpstr>
      <vt:lpstr>Instructivo</vt:lpstr>
      <vt:lpstr>CV-DESPEN</vt:lpstr>
      <vt:lpstr>EJEMPLO</vt:lpstr>
      <vt:lpstr>'CV-DESPEN'!Área_de_impresión</vt:lpstr>
      <vt:lpstr>EJEMPLO!Área_de_impresión</vt:lpstr>
      <vt:lpstr>Experiencia</vt:lpstr>
      <vt:lpstr>NombreVacante</vt:lpstr>
      <vt:lpstr>NombreVacantes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CV-DESPEN</dc:title>
  <dc:creator>INE</dc:creator>
  <cp:keywords>CV-DESPEN</cp:keywords>
  <cp:lastModifiedBy>CRUZ BAZAN OMAR</cp:lastModifiedBy>
  <cp:lastPrinted>2026-10-09T01:46:52Z</cp:lastPrinted>
  <dcterms:created xsi:type="dcterms:W3CDTF">2026-05-04T18:37:37Z</dcterms:created>
  <dcterms:modified xsi:type="dcterms:W3CDTF">2026-10-10T01:53:39Z</dcterms:modified>
</cp:coreProperties>
</file>